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/Users/EXXPERT-MAC-18/Documents/Dossier Travail/"/>
    </mc:Choice>
  </mc:AlternateContent>
  <xr:revisionPtr revIDLastSave="0" documentId="13_ncr:1_{1375E20F-9B23-F84A-9E99-2405885FBAC6}" xr6:coauthVersionLast="47" xr6:coauthVersionMax="47" xr10:uidLastSave="{00000000-0000-0000-0000-000000000000}"/>
  <bookViews>
    <workbookView xWindow="0" yWindow="500" windowWidth="38400" windowHeight="14800" tabRatio="988" firstSheet="6" activeTab="6" xr2:uid="{00000000-000D-0000-FFFF-FFFF00000000}"/>
  </bookViews>
  <sheets>
    <sheet name="synthèse" sheetId="1" r:id="rId1"/>
    <sheet name="G1 1" sheetId="2" r:id="rId2"/>
    <sheet name="G1 2" sheetId="3" r:id="rId3"/>
    <sheet name="G1 3" sheetId="4" r:id="rId4"/>
    <sheet name="G1 4" sheetId="5" r:id="rId5"/>
    <sheet name="G1 5" sheetId="7" r:id="rId6"/>
    <sheet name="G1 6 " sheetId="9" r:id="rId7"/>
  </sheets>
  <externalReferences>
    <externalReference r:id="rId8"/>
    <externalReference r:id="rId9"/>
    <externalReference r:id="rId10"/>
  </externalReferences>
  <definedNames>
    <definedName name="_cca1">#REF!</definedName>
    <definedName name="_cca2">#REF!</definedName>
    <definedName name="_CP616100">#REF!</definedName>
    <definedName name="_CPT155000">#REF!</definedName>
    <definedName name="_CPT205000">#REF!</definedName>
    <definedName name="_CPT211500">#REF!</definedName>
    <definedName name="_CPT212200">#REF!</definedName>
    <definedName name="_CPT213100">#REF!</definedName>
    <definedName name="_CPT213500">#REF!</definedName>
    <definedName name="_CPT218300">#REF!</definedName>
    <definedName name="_CPT261800">#REF!</definedName>
    <definedName name="_CPT261830">#REF!</definedName>
    <definedName name="_CPT261840">#REF!</definedName>
    <definedName name="_CPT261841">#REF!</definedName>
    <definedName name="_CPT261850">#REF!</definedName>
    <definedName name="_CPT261860">#REF!</definedName>
    <definedName name="_CPT261880">#REF!</definedName>
    <definedName name="_CPT261890">#REF!</definedName>
    <definedName name="_CPT261900">#REF!</definedName>
    <definedName name="_CPT261910">#REF!</definedName>
    <definedName name="_CPT261920">#REF!</definedName>
    <definedName name="_CPT267100">#REF!</definedName>
    <definedName name="_CPT267101">#REF!</definedName>
    <definedName name="_CPT267300">#REF!</definedName>
    <definedName name="_CPT267400">#REF!</definedName>
    <definedName name="_CPT267600">#REF!</definedName>
    <definedName name="_CPT267700">#REF!</definedName>
    <definedName name="_CPT267800">#REF!</definedName>
    <definedName name="_CPT267900">#REF!</definedName>
    <definedName name="_CPT271810">#REF!</definedName>
    <definedName name="_CPT275000">#REF!</definedName>
    <definedName name="_CPT275100">#REF!</definedName>
    <definedName name="_CPT280500">#REF!</definedName>
    <definedName name="_CPT281220">#REF!</definedName>
    <definedName name="_CPT281310">#REF!</definedName>
    <definedName name="_CPT281350">#REF!</definedName>
    <definedName name="_CPT281830">#REF!</definedName>
    <definedName name="_CPT291930">#REF!</definedName>
    <definedName name="_CPT296100">#REF!</definedName>
    <definedName name="_CPT296700">#REF!</definedName>
    <definedName name="_CPT296740">#REF!</definedName>
    <definedName name="_CPT401000">#REF!</definedName>
    <definedName name="_CPT408000">#REF!</definedName>
    <definedName name="_CPT411000">#REF!</definedName>
    <definedName name="_CPT418000">#REF!</definedName>
    <definedName name="_CPT421000">#REF!</definedName>
    <definedName name="_CPT425000">#REF!</definedName>
    <definedName name="_CPT428200">#REF!</definedName>
    <definedName name="_CPT431010">#REF!</definedName>
    <definedName name="_CPT437010">#REF!</definedName>
    <definedName name="_CPT437020">#REF!</definedName>
    <definedName name="_CPT437021">#REF!</definedName>
    <definedName name="_CPT437022">#REF!</definedName>
    <definedName name="_CPT437023">#REF!</definedName>
    <definedName name="_CPT438200">#REF!</definedName>
    <definedName name="_CPT438620">#REF!</definedName>
    <definedName name="_CPT438630">#REF!</definedName>
    <definedName name="_CPT444000">#REF!</definedName>
    <definedName name="_CPT445500">#REF!</definedName>
    <definedName name="_CPT445620">#REF!</definedName>
    <definedName name="_CPT445660">#REF!</definedName>
    <definedName name="_CPT445670">#REF!</definedName>
    <definedName name="_CPT445700">#REF!</definedName>
    <definedName name="_CPT445830">#REF!</definedName>
    <definedName name="_CPT451100">#REF!</definedName>
    <definedName name="_CPT451101">#REF!</definedName>
    <definedName name="_CPT451102">#REF!</definedName>
    <definedName name="_CPT451520">#REF!</definedName>
    <definedName name="_CPT451521">#REF!</definedName>
    <definedName name="_CPT451525">#REF!</definedName>
    <definedName name="_CPT451526">#REF!</definedName>
    <definedName name="_CPT467000">#REF!</definedName>
    <definedName name="_CPT467001">'[1]cpte bilan'!#REF!</definedName>
    <definedName name="_CPT471000">'[1]cpte bilan'!#REF!</definedName>
    <definedName name="_CPT472001">#REF!</definedName>
    <definedName name="_CPT486000">'[1]cpte bilan'!#REF!</definedName>
    <definedName name="_CPT487000">#REF!</definedName>
    <definedName name="_CPT512000">'[1]cpte bilan'!#REF!</definedName>
    <definedName name="_CPT512001">'[1]cpte bilan'!#REF!</definedName>
    <definedName name="_CPT512002">'[1]cpte bilan'!#REF!</definedName>
    <definedName name="_CPT512003">'[1]cpte bilan'!#REF!</definedName>
    <definedName name="_CPT512004">'[1]cpte bilan'!#REF!</definedName>
    <definedName name="_CPT512005">'[1]cpte bilan'!#REF!</definedName>
    <definedName name="_CPT518000">#REF!</definedName>
    <definedName name="_CPT530000">'[1]cpte bilan'!#REF!</definedName>
    <definedName name="_CPT580000">'[1]cpte bilan'!#REF!</definedName>
    <definedName name="_CPT601000">#REF!</definedName>
    <definedName name="_CPT601100">#REF!</definedName>
    <definedName name="_CPT601101">#REF!</definedName>
    <definedName name="_CPT601102">#REF!</definedName>
    <definedName name="_CPT601110">#REF!</definedName>
    <definedName name="_CPT601111">#REF!</definedName>
    <definedName name="_CPT601112">#REF!</definedName>
    <definedName name="_CPT601200">#REF!</definedName>
    <definedName name="_CPT602200">#REF!</definedName>
    <definedName name="_CPT602210">#REF!</definedName>
    <definedName name="_CPT602250">#REF!</definedName>
    <definedName name="_CPT603100">#REF!</definedName>
    <definedName name="_CPT604102">#REF!</definedName>
    <definedName name="_CPT604300">#REF!</definedName>
    <definedName name="_CPT604302">#REF!</definedName>
    <definedName name="_CPT604310">#REF!</definedName>
    <definedName name="_CPT604312">#REF!</definedName>
    <definedName name="_CPT604400">#REF!</definedName>
    <definedName name="_CPT604401">#REF!</definedName>
    <definedName name="_CPT604402">#REF!</definedName>
    <definedName name="_CPT604500">#REF!</definedName>
    <definedName name="_CPT604600">#REF!</definedName>
    <definedName name="_CPT604700">#REF!</definedName>
    <definedName name="_CPT604702">#REF!</definedName>
    <definedName name="_CPT604800">#REF!</definedName>
    <definedName name="_CPT604900">#REF!</definedName>
    <definedName name="_CPT604910">#REF!</definedName>
    <definedName name="_CPT606000">#REF!</definedName>
    <definedName name="_CPT606100">#REF!</definedName>
    <definedName name="_CPT606300">'[2]cpte resultat'!#REF!</definedName>
    <definedName name="_CPT606400">#REF!</definedName>
    <definedName name="_CPT606410">#REF!</definedName>
    <definedName name="_CPT606600">#REF!</definedName>
    <definedName name="_CPT608000">#REF!</definedName>
    <definedName name="_CPT608110">#REF!</definedName>
    <definedName name="_CPT608200">#REF!</definedName>
    <definedName name="_CPT612200">#REF!</definedName>
    <definedName name="_CPT612210">#REF!</definedName>
    <definedName name="_CPT613000">#REF!</definedName>
    <definedName name="_CPT613200">#REF!</definedName>
    <definedName name="_CPT613210">#REF!</definedName>
    <definedName name="_CPT613500">#REF!</definedName>
    <definedName name="_CPT613501">#REF!</definedName>
    <definedName name="_CPT613510">#REF!</definedName>
    <definedName name="_CPT613520">#REF!</definedName>
    <definedName name="_CPT613530">#REF!</definedName>
    <definedName name="_CPT613540">#REF!</definedName>
    <definedName name="_CPT613550">#REF!</definedName>
    <definedName name="_CPT613560">#REF!</definedName>
    <definedName name="_CPT614000">#REF!</definedName>
    <definedName name="_CPT615000">#REF!</definedName>
    <definedName name="_CPT615100">#REF!</definedName>
    <definedName name="_CPT615200">#REF!</definedName>
    <definedName name="_CPT615520">#REF!</definedName>
    <definedName name="_CPT615600">#REF!</definedName>
    <definedName name="_CPT615610">#REF!</definedName>
    <definedName name="_CPT615800">#REF!</definedName>
    <definedName name="_CPT616000">#REF!</definedName>
    <definedName name="_CPT616010">#REF!</definedName>
    <definedName name="_CPT616102">#REF!</definedName>
    <definedName name="_CPT617000">#REF!</definedName>
    <definedName name="_CPT618000">#REF!</definedName>
    <definedName name="_CPT618100">#REF!</definedName>
    <definedName name="_CPT618500">#REF!</definedName>
    <definedName name="_CPT621100">#REF!</definedName>
    <definedName name="_CPT622200">#REF!</definedName>
    <definedName name="_CPT622300">#REF!</definedName>
    <definedName name="_CPT622350">#REF!</definedName>
    <definedName name="_CPT622400">#REF!</definedName>
    <definedName name="_CPT622500">#REF!</definedName>
    <definedName name="_CPT622600">#REF!</definedName>
    <definedName name="_CPT622610">#REF!</definedName>
    <definedName name="_CPT622611">#REF!</definedName>
    <definedName name="_CPT622612">#REF!</definedName>
    <definedName name="_CPT622613">#REF!</definedName>
    <definedName name="_CPT622614">#REF!</definedName>
    <definedName name="_CPT622615">#REF!</definedName>
    <definedName name="_CPT622616">#REF!</definedName>
    <definedName name="_CPT622620">#REF!</definedName>
    <definedName name="_CPT622621">#REF!</definedName>
    <definedName name="_CPT622630">#REF!</definedName>
    <definedName name="_CPT622640">#REF!</definedName>
    <definedName name="_CPT622650">#REF!</definedName>
    <definedName name="_CPT622662">#REF!</definedName>
    <definedName name="_CPT622664">#REF!</definedName>
    <definedName name="_CPT622666">#REF!</definedName>
    <definedName name="_CPT622674">#REF!</definedName>
    <definedName name="_CPT622675">#REF!</definedName>
    <definedName name="_CPT622676">#REF!</definedName>
    <definedName name="_CPT622700">#REF!</definedName>
    <definedName name="_CPT623000">#REF!</definedName>
    <definedName name="_CPT623004">#REF!</definedName>
    <definedName name="_CPT623005">#REF!</definedName>
    <definedName name="_CPT623006">#REF!</definedName>
    <definedName name="_CPT623100">#REF!</definedName>
    <definedName name="_CPT623201">#REF!</definedName>
    <definedName name="_CPT623202">#REF!</definedName>
    <definedName name="_CPT623203">#REF!</definedName>
    <definedName name="_CPT623204">#REF!</definedName>
    <definedName name="_CPT623220">#REF!</definedName>
    <definedName name="_CPT623300">'[2]cpte resultat'!#REF!</definedName>
    <definedName name="_CPT623304">#REF!</definedName>
    <definedName name="_CPT623305">#REF!</definedName>
    <definedName name="_CPT623306">#REF!</definedName>
    <definedName name="_CPT623500">#REF!</definedName>
    <definedName name="_CPT623502">#REF!</definedName>
    <definedName name="_CPT623504">#REF!</definedName>
    <definedName name="_CPT623505">#REF!</definedName>
    <definedName name="_CPT623506">#REF!</definedName>
    <definedName name="_CPT623600">'[2]cpte resultat'!#REF!</definedName>
    <definedName name="_CPT623604">#REF!</definedName>
    <definedName name="_CPT623605">#REF!</definedName>
    <definedName name="_CPT623606">#REF!</definedName>
    <definedName name="_CPT623700">#REF!</definedName>
    <definedName name="_CPT623704">#REF!</definedName>
    <definedName name="_CPT623705">#REF!</definedName>
    <definedName name="_CPT623706">#REF!</definedName>
    <definedName name="_CPT623800">'[2]cpte resultat'!#REF!</definedName>
    <definedName name="_CPT623850">#REF!</definedName>
    <definedName name="_CPT623900">#REF!</definedName>
    <definedName name="_CPT623910">#REF!</definedName>
    <definedName name="_CPT624000">#REF!</definedName>
    <definedName name="_CPT624100">#REF!</definedName>
    <definedName name="_CPT625000">#REF!</definedName>
    <definedName name="_CPT625005">[3]pc!#REF!</definedName>
    <definedName name="_CPT625006">[3]pc!#REF!</definedName>
    <definedName name="_CPT625013">[3]pc!#REF!</definedName>
    <definedName name="_CPT625100">#REF!</definedName>
    <definedName name="_CPT625140">#REF!</definedName>
    <definedName name="_CPT625150">'[2]cpte resultat'!#REF!</definedName>
    <definedName name="_CPT625160">#REF!</definedName>
    <definedName name="_CPT625200">#REF!</definedName>
    <definedName name="_CPT625300">#REF!</definedName>
    <definedName name="_CPT625310">#REF!</definedName>
    <definedName name="_CPT625400">#REF!</definedName>
    <definedName name="_CPT625470">#REF!</definedName>
    <definedName name="_CPT625480">#REF!</definedName>
    <definedName name="_CPT625500">#REF!</definedName>
    <definedName name="_CPT625510">#REF!</definedName>
    <definedName name="_CPT625520">#REF!</definedName>
    <definedName name="_CPT625530">#REF!</definedName>
    <definedName name="_CPT625540">#REF!</definedName>
    <definedName name="_CPT625550">#REF!</definedName>
    <definedName name="_CPT625560">#REF!</definedName>
    <definedName name="_CPT625570">#REF!</definedName>
    <definedName name="_CPT625580">#REF!</definedName>
    <definedName name="_CPT625590">#REF!</definedName>
    <definedName name="_CPT625600">'[2]cpte resultat'!#REF!</definedName>
    <definedName name="_CPT625610">#REF!</definedName>
    <definedName name="_CPT625620">#REF!</definedName>
    <definedName name="_CPT625630">#REF!</definedName>
    <definedName name="_CPT625640">#REF!</definedName>
    <definedName name="_CPT625650">#REF!</definedName>
    <definedName name="_CPT625690">#REF!</definedName>
    <definedName name="_CPT625700">#REF!</definedName>
    <definedName name="_CPT625710">#REF!</definedName>
    <definedName name="_CPT625720">#REF!</definedName>
    <definedName name="_CPT626000">#REF!</definedName>
    <definedName name="_CPT626010">#REF!</definedName>
    <definedName name="_CPT626100">#REF!</definedName>
    <definedName name="_CPT626200">#REF!</definedName>
    <definedName name="_CPT626300">#REF!</definedName>
    <definedName name="_CPT626400">#REF!</definedName>
    <definedName name="_CPT626500">#REF!</definedName>
    <definedName name="_CPT626600">#REF!</definedName>
    <definedName name="_CPT627000">'[2]cpte resultat'!#REF!</definedName>
    <definedName name="_CPT627100">#REF!</definedName>
    <definedName name="_CPT627200">#REF!</definedName>
    <definedName name="_CPT627300">#REF!</definedName>
    <definedName name="_CPT627400">#REF!</definedName>
    <definedName name="_CPT627500">#REF!</definedName>
    <definedName name="_CPT627600">#REF!</definedName>
    <definedName name="_CPT628000">#REF!</definedName>
    <definedName name="_CPT628100">'[2]cpte resultat'!#REF!</definedName>
    <definedName name="_CPT631100">#REF!</definedName>
    <definedName name="_CPT631200">#REF!</definedName>
    <definedName name="_CPT633300">#REF!</definedName>
    <definedName name="_cpt633400">#REF!</definedName>
    <definedName name="_CPT633500">#REF!</definedName>
    <definedName name="_CPT635100">#REF!</definedName>
    <definedName name="_CPT635110">#REF!</definedName>
    <definedName name="_CPT635160">'[1]cpte resultat'!#REF!</definedName>
    <definedName name="_CPT635200">#REF!</definedName>
    <definedName name="_CPT635800">'[1]cpte resultat'!#REF!</definedName>
    <definedName name="_CPT637100">#REF!</definedName>
    <definedName name="_CPT641000">#REF!</definedName>
    <definedName name="_CPT641100">#REF!</definedName>
    <definedName name="_CPT641200">#REF!</definedName>
    <definedName name="_CPT641210">#REF!</definedName>
    <definedName name="_CPT641400">#REF!</definedName>
    <definedName name="_CPT641410">#REF!</definedName>
    <definedName name="_cpt645100">#REF!</definedName>
    <definedName name="_CPT645200">#REF!</definedName>
    <definedName name="_CPT645300">#REF!</definedName>
    <definedName name="_CPT645310">#REF!</definedName>
    <definedName name="_CPT645320">#REF!</definedName>
    <definedName name="_CPT645400">#REF!</definedName>
    <definedName name="_CPT645500">#REF!</definedName>
    <definedName name="_CPT645600">#REF!</definedName>
    <definedName name="_CPT645820">#REF!</definedName>
    <definedName name="_CPT647000">#REF!</definedName>
    <definedName name="_CPT647510">#REF!</definedName>
    <definedName name="_CPT648000">#REF!</definedName>
    <definedName name="_CPT648100">#REF!</definedName>
    <definedName name="_CPT648200">#REF!</definedName>
    <definedName name="_CPT652690">#REF!</definedName>
    <definedName name="_CPT654000">#REF!</definedName>
    <definedName name="_CPT654100">#REF!</definedName>
    <definedName name="_CPT655100">#REF!</definedName>
    <definedName name="_CPT658000">#REF!</definedName>
    <definedName name="_CPT660000">#REF!</definedName>
    <definedName name="_CPT661000">#REF!</definedName>
    <definedName name="_CPT661010">#REF!</definedName>
    <definedName name="_CPT661040">#REF!</definedName>
    <definedName name="_CPT661050">#REF!</definedName>
    <definedName name="_CPT661060">#REF!</definedName>
    <definedName name="_CPT661070">#REF!</definedName>
    <definedName name="_CPT661080">#REF!</definedName>
    <definedName name="_CPT661100">#REF!</definedName>
    <definedName name="_CPT661160">#REF!</definedName>
    <definedName name="_CPT661170">#REF!</definedName>
    <definedName name="_CPT661500">#REF!</definedName>
    <definedName name="_CPT661510">#REF!</definedName>
    <definedName name="_CPT661520">#REF!</definedName>
    <definedName name="_CPT661530">#REF!</definedName>
    <definedName name="_CPT661540">#REF!</definedName>
    <definedName name="_CPT661550">#REF!</definedName>
    <definedName name="_CPT661601">#REF!</definedName>
    <definedName name="_CPT661610">#REF!</definedName>
    <definedName name="_CPT664000">#REF!</definedName>
    <definedName name="_CPT668000">#REF!</definedName>
    <definedName name="_CPT671000">#REF!</definedName>
    <definedName name="_CPT671100">#REF!</definedName>
    <definedName name="_CPT672000">#REF!</definedName>
    <definedName name="_CPT672210">#REF!</definedName>
    <definedName name="_CPT672400">#REF!</definedName>
    <definedName name="_CPT675000">#REF!</definedName>
    <definedName name="_CPT675600">#REF!</definedName>
    <definedName name="_CPT681110">#REF!</definedName>
    <definedName name="_CPT681112">#REF!</definedName>
    <definedName name="_CPT681120">#REF!</definedName>
    <definedName name="_CPT681122">#REF!</definedName>
    <definedName name="_CPT681500">#REF!</definedName>
    <definedName name="_CPT686500">#REF!</definedName>
    <definedName name="_CPT686600">#REF!</definedName>
    <definedName name="_CPT687250">#REF!</definedName>
    <definedName name="_CPT687500">#REF!</definedName>
    <definedName name="_CPT695000">#REF!</definedName>
    <definedName name="_CPT698200">#REF!</definedName>
    <definedName name="_CPT698210">#REF!</definedName>
    <definedName name="_CPT698900">#REF!</definedName>
    <definedName name="_CPT701000">#REF!</definedName>
    <definedName name="_CPT701910">#REF!</definedName>
    <definedName name="_CPT701920">#REF!</definedName>
    <definedName name="_CPT701930">#REF!</definedName>
    <definedName name="_CPT708300">#REF!</definedName>
    <definedName name="_CPT708310">#REF!</definedName>
    <definedName name="_CPT708320">#REF!</definedName>
    <definedName name="_CPT708330">#REF!</definedName>
    <definedName name="_CPT708410">#REF!</definedName>
    <definedName name="_CPT708510">#REF!</definedName>
    <definedName name="_CPT708520">#REF!</definedName>
    <definedName name="_CPT708591">#REF!</definedName>
    <definedName name="_CPT708592">#REF!</definedName>
    <definedName name="_CPT708593">#REF!</definedName>
    <definedName name="_CPT708800">#REF!</definedName>
    <definedName name="_CPT708801">#REF!</definedName>
    <definedName name="_CPT708802">#REF!</definedName>
    <definedName name="_CPT708803">#REF!</definedName>
    <definedName name="_CPT708804">#REF!</definedName>
    <definedName name="_CPT708805">#REF!</definedName>
    <definedName name="_CPT708806">#REF!</definedName>
    <definedName name="_CPT708807">#REF!</definedName>
    <definedName name="_CPT713310">#REF!</definedName>
    <definedName name="_CPT755500">#REF!</definedName>
    <definedName name="_CPT758000">#REF!</definedName>
    <definedName name="_CPT760000">#REF!</definedName>
    <definedName name="_CPT760002">#REF!</definedName>
    <definedName name="_CPT760004">#REF!</definedName>
    <definedName name="_CPT760111">#REF!</definedName>
    <definedName name="_CPT760112">#REF!</definedName>
    <definedName name="_CPT760113">#REF!</definedName>
    <definedName name="_CPT760114">#REF!</definedName>
    <definedName name="_CPT760116">#REF!</definedName>
    <definedName name="_CPT760117">#REF!</definedName>
    <definedName name="_CPT760122">#REF!</definedName>
    <definedName name="_CPT760124">#REF!</definedName>
    <definedName name="_CPT760127">#REF!</definedName>
    <definedName name="_CPT760132">#REF!</definedName>
    <definedName name="_CPT760133">#REF!</definedName>
    <definedName name="_CPT760134">#REF!</definedName>
    <definedName name="_CPT760136">#REF!</definedName>
    <definedName name="_CPT760137">#REF!</definedName>
    <definedName name="_CPT760143">#REF!</definedName>
    <definedName name="_CPT760146">#REF!</definedName>
    <definedName name="_CPT760152">#REF!</definedName>
    <definedName name="_CPT760154">#REF!</definedName>
    <definedName name="_CPT760156">#REF!</definedName>
    <definedName name="_CPT761000">#REF!</definedName>
    <definedName name="_CPT763000">#REF!</definedName>
    <definedName name="_CPT764000">#REF!</definedName>
    <definedName name="_CPT766000">'[2]cpte resultat'!#REF!</definedName>
    <definedName name="_CPT768000">#REF!</definedName>
    <definedName name="_CPT768102">#REF!</definedName>
    <definedName name="_CPT768103">#REF!</definedName>
    <definedName name="_CPT768104">#REF!</definedName>
    <definedName name="_CPT768107">#REF!</definedName>
    <definedName name="_CPT768108">#REF!</definedName>
    <definedName name="_CPT768109">#REF!</definedName>
    <definedName name="_CPT768110">#REF!</definedName>
    <definedName name="_CPT770000">#REF!</definedName>
    <definedName name="_CPT771000">#REF!</definedName>
    <definedName name="_CPT771800">#REF!</definedName>
    <definedName name="_CPT772000">#REF!</definedName>
    <definedName name="_CPT772500">#REF!</definedName>
    <definedName name="_CPT775000">#REF!</definedName>
    <definedName name="_CPT775600">#REF!</definedName>
    <definedName name="_CPT781500">#REF!</definedName>
    <definedName name="_CPT786000">#REF!</definedName>
    <definedName name="_CPT786500">#REF!</definedName>
    <definedName name="_CPT786610">#REF!</definedName>
    <definedName name="_CPT787250">#REF!</definedName>
    <definedName name="_CPT790000">#REF!</definedName>
    <definedName name="_CPT790001">#REF!</definedName>
    <definedName name="_CPT790002">#REF!</definedName>
    <definedName name="_CPT790003">#REF!</definedName>
    <definedName name="_CPT790004">#REF!</definedName>
    <definedName name="_CPT790005">#REF!</definedName>
    <definedName name="_CPT790006">#REF!</definedName>
    <definedName name="_CPT790101">#REF!</definedName>
    <definedName name="_CPT790102">#REF!</definedName>
    <definedName name="_CPT790103">#REF!</definedName>
    <definedName name="_CPT790104">#REF!</definedName>
    <definedName name="_CPT790105">#REF!</definedName>
    <definedName name="_CPT790106">#REF!</definedName>
    <definedName name="_CPT790107">#REF!</definedName>
    <definedName name="_CPT790200">#REF!</definedName>
    <definedName name="_CPT791000">#REF!</definedName>
    <definedName name="_CPT791001">#REF!</definedName>
    <definedName name="_CPT791002">#REF!</definedName>
    <definedName name="_CPT791003">#REF!</definedName>
    <definedName name="_CPT791004">#REF!</definedName>
    <definedName name="_CPT791120">#REF!</definedName>
    <definedName name="_CPT791123">#REF!</definedName>
    <definedName name="_CPT791125">#REF!</definedName>
    <definedName name="_CPT791126">#REF!</definedName>
    <definedName name="_CPT791180">#REF!</definedName>
    <definedName name="_CPT791200">'[2]cpte resultat'!#REF!</definedName>
    <definedName name="_CPT791300">#REF!</definedName>
    <definedName name="_CPT796000">#REF!</definedName>
    <definedName name="_f2" localSheetId="5">{#N/A,#N/A,FALSE,"MS010";#N/A,#N/A,FALSE,"QS370";#N/A,#N/A,FALSE,"QS510";#N/A,#N/A,FALSE,"QS513A";#N/A,#N/A,FALSE,"QS514";#N/A,#N/A,FALSE,"QS730A";#N/A,#N/A,FALSE,"QS514B";#N/A,#N/A,FALSE,"QS513B"}</definedName>
    <definedName name="_f2" localSheetId="6">{#N/A,#N/A,FALSE,"MS010";#N/A,#N/A,FALSE,"QS370";#N/A,#N/A,FALSE,"QS510";#N/A,#N/A,FALSE,"QS513A";#N/A,#N/A,FALSE,"QS514";#N/A,#N/A,FALSE,"QS730A";#N/A,#N/A,FALSE,"QS514B";#N/A,#N/A,FALSE,"QS513B"}</definedName>
    <definedName name="_f2">{#N/A,#N/A,FALSE,"MS010";#N/A,#N/A,FALSE,"QS370";#N/A,#N/A,FALSE,"QS510";#N/A,#N/A,FALSE,"QS513A";#N/A,#N/A,FALSE,"QS514";#N/A,#N/A,FALSE,"QS730A";#N/A,#N/A,FALSE,"QS514B";#N/A,#N/A,FALSE,"QS513B"}</definedName>
    <definedName name="_fnp1">#REF!</definedName>
    <definedName name="_fnp2">#REF!</definedName>
    <definedName name="_fnp3">#REF!</definedName>
    <definedName name="_fnp4">#REF!</definedName>
    <definedName name="ajust1">#REF!</definedName>
    <definedName name="ajust2">#REF!</definedName>
    <definedName name="ajust3">#REF!</definedName>
    <definedName name="C.A1">#REF!</definedName>
    <definedName name="C.A2">#REF!</definedName>
    <definedName name="C.A3">#REF!</definedName>
    <definedName name="C.A4">#REF!</definedName>
    <definedName name="CAHG1">#REF!</definedName>
    <definedName name="CAHG2">#REF!</definedName>
    <definedName name="CAHG3">#REF!</definedName>
    <definedName name="DAP" localSheetId="5">{#N/A,#N/A,FALSE,"BP 0...";#N/A,#N/A,FALSE,"BP 1";#N/A,#N/A,FALSE,"BP 2";#N/A,#N/A,FALSE,"BP 3";#N/A,#N/A,FALSE,"BP 4";#N/A,#N/A,FALSE,"BP 5";#N/A,#N/A,FALSE,"BP6"}</definedName>
    <definedName name="DAP" localSheetId="6">{#N/A,#N/A,FALSE,"BP 0...";#N/A,#N/A,FALSE,"BP 1";#N/A,#N/A,FALSE,"BP 2";#N/A,#N/A,FALSE,"BP 3";#N/A,#N/A,FALSE,"BP 4";#N/A,#N/A,FALSE,"BP 5";#N/A,#N/A,FALSE,"BP6"}</definedName>
    <definedName name="DAP">{#N/A,#N/A,FALSE,"BP 0...";#N/A,#N/A,FALSE,"BP 1";#N/A,#N/A,FALSE,"BP 2";#N/A,#N/A,FALSE,"BP 3";#N/A,#N/A,FALSE,"BP 4";#N/A,#N/A,FALSE,"BP 5";#N/A,#N/A,FALSE,"BP6"}</definedName>
    <definedName name="df" localSheetId="5">{#N/A,#N/A,FALSE,"BA 2...";#N/A,#N/A,FALSE,"BA 5";#N/A,#N/A,FALSE,"BP 1";#N/A,#N/A,FALSE,"BP 2";#N/A,#N/A,FALSE,"BP 5";#N/A,#N/A,FALSE,"BP6";#N/A,#N/A,FALSE,"AN 1";#N/A,#N/A,FALSE,"AN 2";#N/A,#N/A,FALSE,"AN3";#N/A,#N/A,FALSE,"AN 4";#N/A,#N/A,FALSE,"MS010";#N/A,#N/A,FALSE,"HS040"}</definedName>
    <definedName name="df" localSheetId="6">{#N/A,#N/A,FALSE,"BA 2...";#N/A,#N/A,FALSE,"BA 5";#N/A,#N/A,FALSE,"BP 1";#N/A,#N/A,FALSE,"BP 2";#N/A,#N/A,FALSE,"BP 5";#N/A,#N/A,FALSE,"BP6";#N/A,#N/A,FALSE,"AN 1";#N/A,#N/A,FALSE,"AN 2";#N/A,#N/A,FALSE,"AN3";#N/A,#N/A,FALSE,"AN 4";#N/A,#N/A,FALSE,"MS010";#N/A,#N/A,FALSE,"HS040"}</definedName>
    <definedName name="df">{#N/A,#N/A,FALSE,"BA 2...";#N/A,#N/A,FALSE,"BA 5";#N/A,#N/A,FALSE,"BP 1";#N/A,#N/A,FALSE,"BP 2";#N/A,#N/A,FALSE,"BP 5";#N/A,#N/A,FALSE,"BP6";#N/A,#N/A,FALSE,"AN 1";#N/A,#N/A,FALSE,"AN 2";#N/A,#N/A,FALSE,"AN3";#N/A,#N/A,FALSE,"AN 4";#N/A,#N/A,FALSE,"MS010";#N/A,#N/A,FALSE,"HS040"}</definedName>
    <definedName name="fdff">#REF!</definedName>
    <definedName name="fdgf" localSheetId="5">{#N/A,#N/A,FALSE,"HS040";#N/A,#N/A,FALSE,"HS050";#N/A,#N/A,FALSE,"HS153";#N/A,#N/A,FALSE,"HS340";#N/A,#N/A,FALSE,"HS350";#N/A,#N/A,FALSE,"HS360";#N/A,#N/A,FALSE,"HS515A";#N/A,#N/A,FALSE,"HS710"}</definedName>
    <definedName name="fdgf" localSheetId="6">{#N/A,#N/A,FALSE,"HS040";#N/A,#N/A,FALSE,"HS050";#N/A,#N/A,FALSE,"HS153";#N/A,#N/A,FALSE,"HS340";#N/A,#N/A,FALSE,"HS350";#N/A,#N/A,FALSE,"HS360";#N/A,#N/A,FALSE,"HS515A";#N/A,#N/A,FALSE,"HS710"}</definedName>
    <definedName name="fdgf">{#N/A,#N/A,FALSE,"HS040";#N/A,#N/A,FALSE,"HS050";#N/A,#N/A,FALSE,"HS153";#N/A,#N/A,FALSE,"HS340";#N/A,#N/A,FALSE,"HS350";#N/A,#N/A,FALSE,"HS360";#N/A,#N/A,FALSE,"HS515A";#N/A,#N/A,FALSE,"HS710"}</definedName>
    <definedName name="_xlnm.Recorder">#REF!</definedName>
    <definedName name="gh" localSheetId="5">{#N/A,#N/A,FALSE,"MS010";#N/A,#N/A,FALSE,"QS370";#N/A,#N/A,FALSE,"QS510";#N/A,#N/A,FALSE,"QS513A";#N/A,#N/A,FALSE,"QS514";#N/A,#N/A,FALSE,"QS730A";#N/A,#N/A,FALSE,"QS514B";#N/A,#N/A,FALSE,"QS513B"}</definedName>
    <definedName name="gh" localSheetId="6">{#N/A,#N/A,FALSE,"MS010";#N/A,#N/A,FALSE,"QS370";#N/A,#N/A,FALSE,"QS510";#N/A,#N/A,FALSE,"QS513A";#N/A,#N/A,FALSE,"QS514";#N/A,#N/A,FALSE,"QS730A";#N/A,#N/A,FALSE,"QS514B";#N/A,#N/A,FALSE,"QS513B"}</definedName>
    <definedName name="gh">{#N/A,#N/A,FALSE,"MS010";#N/A,#N/A,FALSE,"QS370";#N/A,#N/A,FALSE,"QS510";#N/A,#N/A,FALSE,"QS513A";#N/A,#N/A,FALSE,"QS514";#N/A,#N/A,FALSE,"QS730A";#N/A,#N/A,FALSE,"QS514B";#N/A,#N/A,FALSE,"QS513B"}</definedName>
    <definedName name="_xlnm.Print_Titles">#REF!</definedName>
    <definedName name="JETSET">#REF!</definedName>
    <definedName name="Macrodirfin">#REF!</definedName>
    <definedName name="regul1">#REF!</definedName>
    <definedName name="regul2">#REF!</definedName>
    <definedName name="regul3">#REF!</definedName>
    <definedName name="wrn.AN." localSheetId="5">{#N/A,#N/A,FALSE,"AN 1";#N/A,#N/A,FALSE,"AN 2";#N/A,#N/A,FALSE,"AN3";#N/A,#N/A,FALSE,"AN 4"}</definedName>
    <definedName name="wrn.AN." localSheetId="6">{#N/A,#N/A,FALSE,"AN 1";#N/A,#N/A,FALSE,"AN 2";#N/A,#N/A,FALSE,"AN3";#N/A,#N/A,FALSE,"AN 4"}</definedName>
    <definedName name="wrn.AN.">{#N/A,#N/A,FALSE,"AN 1";#N/A,#N/A,FALSE,"AN 2";#N/A,#N/A,FALSE,"AN3";#N/A,#N/A,FALSE,"AN 4"}</definedName>
    <definedName name="wrn.BA." localSheetId="5">{#N/A,#N/A,FALSE,"BA 0...";#N/A,#N/A,FALSE,"BA 1...";#N/A,#N/A,FALSE,"BA 2...";#N/A,#N/A,FALSE,"BA 5"}</definedName>
    <definedName name="wrn.BA." localSheetId="6">{#N/A,#N/A,FALSE,"BA 0...";#N/A,#N/A,FALSE,"BA 1...";#N/A,#N/A,FALSE,"BA 2...";#N/A,#N/A,FALSE,"BA 5"}</definedName>
    <definedName name="wrn.BA.">{#N/A,#N/A,FALSE,"BA 0...";#N/A,#N/A,FALSE,"BA 1...";#N/A,#N/A,FALSE,"BA 2...";#N/A,#N/A,FALSE,"BA 5"}</definedName>
    <definedName name="wrn.BP." localSheetId="5">{#N/A,#N/A,FALSE,"BP 0...";#N/A,#N/A,FALSE,"BP 1";#N/A,#N/A,FALSE,"BP 2";#N/A,#N/A,FALSE,"BP 3";#N/A,#N/A,FALSE,"BP 4";#N/A,#N/A,FALSE,"BP 5";#N/A,#N/A,FALSE,"BP6"}</definedName>
    <definedName name="wrn.BP." localSheetId="6">{#N/A,#N/A,FALSE,"BP 0...";#N/A,#N/A,FALSE,"BP 1";#N/A,#N/A,FALSE,"BP 2";#N/A,#N/A,FALSE,"BP 3";#N/A,#N/A,FALSE,"BP 4";#N/A,#N/A,FALSE,"BP 5";#N/A,#N/A,FALSE,"BP6"}</definedName>
    <definedName name="wrn.BP.">{#N/A,#N/A,FALSE,"BP 0...";#N/A,#N/A,FALSE,"BP 1";#N/A,#N/A,FALSE,"BP 2";#N/A,#N/A,FALSE,"BP 3";#N/A,#N/A,FALSE,"BP 4";#N/A,#N/A,FALSE,"BP 5";#N/A,#N/A,FALSE,"BP6"}</definedName>
    <definedName name="wrn.CR." localSheetId="5">{#N/A,#N/A,FALSE,"CR1";#N/A,#N/A,FALSE,"CR2";#N/A,#N/A,FALSE,"CR3";#N/A,#N/A,FALSE,"CR4";#N/A,#N/A,FALSE,"CR5";#N/A,#N/A,FALSE,"CR6";#N/A,#N/A,FALSE,"CR7";#N/A,#N/A,FALSE,"CR0"}</definedName>
    <definedName name="wrn.CR." localSheetId="6">{#N/A,#N/A,FALSE,"CR1";#N/A,#N/A,FALSE,"CR2";#N/A,#N/A,FALSE,"CR3";#N/A,#N/A,FALSE,"CR4";#N/A,#N/A,FALSE,"CR5";#N/A,#N/A,FALSE,"CR6";#N/A,#N/A,FALSE,"CR7";#N/A,#N/A,FALSE,"CR0"}</definedName>
    <definedName name="wrn.CR.">{#N/A,#N/A,FALSE,"CR1";#N/A,#N/A,FALSE,"CR2";#N/A,#N/A,FALSE,"CR3";#N/A,#N/A,FALSE,"CR4";#N/A,#N/A,FALSE,"CR5";#N/A,#N/A,FALSE,"CR6";#N/A,#N/A,FALSE,"CR7";#N/A,#N/A,FALSE,"CR0"}</definedName>
    <definedName name="wrn.HS." localSheetId="5">{#N/A,#N/A,FALSE,"HS040";#N/A,#N/A,FALSE,"HS050";#N/A,#N/A,FALSE,"HS153";#N/A,#N/A,FALSE,"HS340";#N/A,#N/A,FALSE,"HS350";#N/A,#N/A,FALSE,"HS360";#N/A,#N/A,FALSE,"HS515A";#N/A,#N/A,FALSE,"HS710"}</definedName>
    <definedName name="wrn.HS." localSheetId="6">{#N/A,#N/A,FALSE,"HS040";#N/A,#N/A,FALSE,"HS050";#N/A,#N/A,FALSE,"HS153";#N/A,#N/A,FALSE,"HS340";#N/A,#N/A,FALSE,"HS350";#N/A,#N/A,FALSE,"HS360";#N/A,#N/A,FALSE,"HS515A";#N/A,#N/A,FALSE,"HS710"}</definedName>
    <definedName name="wrn.HS.">{#N/A,#N/A,FALSE,"HS040";#N/A,#N/A,FALSE,"HS050";#N/A,#N/A,FALSE,"HS153";#N/A,#N/A,FALSE,"HS340";#N/A,#N/A,FALSE,"HS350";#N/A,#N/A,FALSE,"HS360";#N/A,#N/A,FALSE,"HS515A";#N/A,#N/A,FALSE,"HS710"}</definedName>
    <definedName name="wrn.Non._.Concept." localSheetId="5">{#N/A,#N/A,FALSE,"BA 2...";#N/A,#N/A,FALSE,"BA 5";#N/A,#N/A,FALSE,"BP 1";#N/A,#N/A,FALSE,"BP 2";#N/A,#N/A,FALSE,"BP 5";#N/A,#N/A,FALSE,"BP6";#N/A,#N/A,FALSE,"AN 1";#N/A,#N/A,FALSE,"AN 2";#N/A,#N/A,FALSE,"AN3";#N/A,#N/A,FALSE,"AN 4";#N/A,#N/A,FALSE,"MS010";#N/A,#N/A,FALSE,"HS040"}</definedName>
    <definedName name="wrn.Non._.Concept." localSheetId="6">{#N/A,#N/A,FALSE,"BA 2...";#N/A,#N/A,FALSE,"BA 5";#N/A,#N/A,FALSE,"BP 1";#N/A,#N/A,FALSE,"BP 2";#N/A,#N/A,FALSE,"BP 5";#N/A,#N/A,FALSE,"BP6";#N/A,#N/A,FALSE,"AN 1";#N/A,#N/A,FALSE,"AN 2";#N/A,#N/A,FALSE,"AN3";#N/A,#N/A,FALSE,"AN 4";#N/A,#N/A,FALSE,"MS010";#N/A,#N/A,FALSE,"HS040"}</definedName>
    <definedName name="wrn.Non._.Concept.">{#N/A,#N/A,FALSE,"BA 2...";#N/A,#N/A,FALSE,"BA 5";#N/A,#N/A,FALSE,"BP 1";#N/A,#N/A,FALSE,"BP 2";#N/A,#N/A,FALSE,"BP 5";#N/A,#N/A,FALSE,"BP6";#N/A,#N/A,FALSE,"AN 1";#N/A,#N/A,FALSE,"AN 2";#N/A,#N/A,FALSE,"AN3";#N/A,#N/A,FALSE,"AN 4";#N/A,#N/A,FALSE,"MS010";#N/A,#N/A,FALSE,"HS040"}</definedName>
    <definedName name="wrn.PRECONSO." localSheetId="5">{#N/A,#N/A,FALSE,"BA 2...";#N/A,#N/A,FALSE,"BP 1";#N/A,#N/A,FALSE,"BP 2";#N/A,#N/A,FALSE,"BP 3"}</definedName>
    <definedName name="wrn.PRECONSO." localSheetId="6">{#N/A,#N/A,FALSE,"BA 2...";#N/A,#N/A,FALSE,"BP 1";#N/A,#N/A,FALSE,"BP 2";#N/A,#N/A,FALSE,"BP 3"}</definedName>
    <definedName name="wrn.PRECONSO.">{#N/A,#N/A,FALSE,"BA 2...";#N/A,#N/A,FALSE,"BP 1";#N/A,#N/A,FALSE,"BP 2";#N/A,#N/A,FALSE,"BP 3"}</definedName>
    <definedName name="wrn.QS." localSheetId="5">{#N/A,#N/A,FALSE,"MS010";#N/A,#N/A,FALSE,"QS370";#N/A,#N/A,FALSE,"QS510";#N/A,#N/A,FALSE,"QS513A";#N/A,#N/A,FALSE,"QS514";#N/A,#N/A,FALSE,"QS730A";#N/A,#N/A,FALSE,"QS514B";#N/A,#N/A,FALSE,"QS513B"}</definedName>
    <definedName name="wrn.QS." localSheetId="6">{#N/A,#N/A,FALSE,"MS010";#N/A,#N/A,FALSE,"QS370";#N/A,#N/A,FALSE,"QS510";#N/A,#N/A,FALSE,"QS513A";#N/A,#N/A,FALSE,"QS514";#N/A,#N/A,FALSE,"QS730A";#N/A,#N/A,FALSE,"QS514B";#N/A,#N/A,FALSE,"QS513B"}</definedName>
    <definedName name="wrn.QS.">{#N/A,#N/A,FALSE,"MS010";#N/A,#N/A,FALSE,"QS370";#N/A,#N/A,FALSE,"QS510";#N/A,#N/A,FALSE,"QS513A";#N/A,#N/A,FALSE,"QS514";#N/A,#N/A,FALSE,"QS730A";#N/A,#N/A,FALSE,"QS514B";#N/A,#N/A,FALSE,"QS513B"}</definedName>
    <definedName name="_xlnm.Print_Area" localSheetId="2">'G1 2'!$A$1:$I$70</definedName>
    <definedName name="_xlnm.Print_Area" localSheetId="3">'G1 3'!$A$1:$Q$57</definedName>
    <definedName name="_xlnm.Print_Area" localSheetId="4">'G1 4'!$A$1:$I$102</definedName>
    <definedName name="_xlnm.Print_Area" localSheetId="5">'G1 5'!$A$1:$K$52</definedName>
    <definedName name="_xlnm.Print_Area" localSheetId="6">'G1 6 '!$A$1:$J$42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3" i="9" l="1"/>
  <c r="I33" i="9" s="1"/>
  <c r="E33" i="9"/>
  <c r="G32" i="9"/>
  <c r="I32" i="9" s="1"/>
  <c r="E32" i="9"/>
  <c r="G31" i="9"/>
  <c r="I31" i="9" s="1"/>
  <c r="E31" i="9"/>
  <c r="G30" i="9"/>
  <c r="I30" i="9" s="1"/>
  <c r="E30" i="9"/>
  <c r="G29" i="9"/>
  <c r="I29" i="9" s="1"/>
  <c r="E29" i="9"/>
  <c r="G28" i="9"/>
  <c r="I28" i="9" s="1"/>
  <c r="E28" i="9"/>
  <c r="G27" i="9"/>
  <c r="I27" i="9" s="1"/>
  <c r="E27" i="9"/>
  <c r="G26" i="9"/>
  <c r="I26" i="9" s="1"/>
  <c r="E26" i="9"/>
  <c r="G25" i="9"/>
  <c r="I25" i="9" s="1"/>
  <c r="E25" i="9"/>
  <c r="G24" i="9"/>
  <c r="I24" i="9" s="1"/>
  <c r="E24" i="9"/>
  <c r="G23" i="9"/>
  <c r="I23" i="9" s="1"/>
  <c r="E23" i="9"/>
  <c r="G22" i="9"/>
  <c r="I22" i="9" s="1"/>
  <c r="E22" i="9"/>
  <c r="G21" i="9"/>
  <c r="I21" i="9" s="1"/>
  <c r="E21" i="9"/>
  <c r="G20" i="9"/>
  <c r="I20" i="9" s="1"/>
  <c r="E20" i="9"/>
  <c r="G19" i="9"/>
  <c r="I19" i="9" s="1"/>
  <c r="E19" i="9"/>
  <c r="E35" i="9" s="1"/>
  <c r="B8" i="9"/>
  <c r="B7" i="9"/>
  <c r="B5" i="9"/>
  <c r="B4" i="9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I35" i="9" l="1"/>
  <c r="H21" i="9"/>
  <c r="H25" i="9"/>
  <c r="H29" i="9"/>
  <c r="H33" i="9"/>
  <c r="G35" i="9"/>
  <c r="H20" i="9"/>
  <c r="H22" i="9"/>
  <c r="H24" i="9"/>
  <c r="H26" i="9"/>
  <c r="H28" i="9"/>
  <c r="H30" i="9"/>
  <c r="H32" i="9"/>
  <c r="H19" i="9"/>
  <c r="H23" i="9"/>
  <c r="H27" i="9"/>
  <c r="H31" i="9"/>
  <c r="F98" i="7"/>
  <c r="D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98" i="7" s="1"/>
  <c r="B68" i="7"/>
  <c r="B67" i="7"/>
  <c r="B65" i="7"/>
  <c r="B64" i="7"/>
  <c r="F41" i="7"/>
  <c r="C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41" i="7" s="1"/>
  <c r="H26" i="7"/>
  <c r="H25" i="7"/>
  <c r="H24" i="7"/>
  <c r="H23" i="7"/>
  <c r="H22" i="7"/>
  <c r="H21" i="7"/>
  <c r="B8" i="7"/>
  <c r="B7" i="7"/>
  <c r="B5" i="7"/>
  <c r="B4" i="7"/>
  <c r="D95" i="5"/>
  <c r="E94" i="5"/>
  <c r="F94" i="5" s="1"/>
  <c r="E93" i="5"/>
  <c r="F93" i="5" s="1"/>
  <c r="E92" i="5"/>
  <c r="F92" i="5" s="1"/>
  <c r="E91" i="5"/>
  <c r="F91" i="5" s="1"/>
  <c r="E90" i="5"/>
  <c r="F90" i="5" s="1"/>
  <c r="E89" i="5"/>
  <c r="F89" i="5" s="1"/>
  <c r="E88" i="5"/>
  <c r="F88" i="5" s="1"/>
  <c r="E87" i="5"/>
  <c r="F87" i="5" s="1"/>
  <c r="E86" i="5"/>
  <c r="F86" i="5" s="1"/>
  <c r="E85" i="5"/>
  <c r="F85" i="5" s="1"/>
  <c r="E84" i="5"/>
  <c r="F84" i="5" s="1"/>
  <c r="E83" i="5"/>
  <c r="F83" i="5" s="1"/>
  <c r="E82" i="5"/>
  <c r="F82" i="5" s="1"/>
  <c r="E81" i="5"/>
  <c r="F81" i="5" s="1"/>
  <c r="E80" i="5"/>
  <c r="F80" i="5" s="1"/>
  <c r="E79" i="5"/>
  <c r="F79" i="5" s="1"/>
  <c r="E78" i="5"/>
  <c r="F78" i="5" s="1"/>
  <c r="E77" i="5"/>
  <c r="F77" i="5" s="1"/>
  <c r="E76" i="5"/>
  <c r="F76" i="5" s="1"/>
  <c r="E75" i="5"/>
  <c r="F75" i="5" s="1"/>
  <c r="E74" i="5"/>
  <c r="B65" i="5"/>
  <c r="B64" i="5"/>
  <c r="C62" i="5"/>
  <c r="C61" i="5"/>
  <c r="D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3" i="5"/>
  <c r="B8" i="5"/>
  <c r="B7" i="5"/>
  <c r="C5" i="5"/>
  <c r="C4" i="5"/>
  <c r="M52" i="4"/>
  <c r="J52" i="4"/>
  <c r="I52" i="4"/>
  <c r="H52" i="4"/>
  <c r="G52" i="4"/>
  <c r="F52" i="4"/>
  <c r="K50" i="4"/>
  <c r="L50" i="4" s="1"/>
  <c r="P50" i="4" s="1"/>
  <c r="K49" i="4"/>
  <c r="L49" i="4" s="1"/>
  <c r="P49" i="4" s="1"/>
  <c r="K48" i="4"/>
  <c r="L48" i="4" s="1"/>
  <c r="P48" i="4" s="1"/>
  <c r="L47" i="4"/>
  <c r="P47" i="4" s="1"/>
  <c r="K47" i="4"/>
  <c r="K46" i="4"/>
  <c r="L46" i="4" s="1"/>
  <c r="P46" i="4" s="1"/>
  <c r="K45" i="4"/>
  <c r="L45" i="4" s="1"/>
  <c r="P45" i="4" s="1"/>
  <c r="L44" i="4"/>
  <c r="P44" i="4" s="1"/>
  <c r="K44" i="4"/>
  <c r="K43" i="4"/>
  <c r="L43" i="4" s="1"/>
  <c r="P43" i="4" s="1"/>
  <c r="K42" i="4"/>
  <c r="L42" i="4" s="1"/>
  <c r="P42" i="4" s="1"/>
  <c r="K41" i="4"/>
  <c r="L41" i="4" s="1"/>
  <c r="P41" i="4" s="1"/>
  <c r="K40" i="4"/>
  <c r="L40" i="4" s="1"/>
  <c r="P40" i="4" s="1"/>
  <c r="L39" i="4"/>
  <c r="P39" i="4" s="1"/>
  <c r="K39" i="4"/>
  <c r="K38" i="4"/>
  <c r="L38" i="4" s="1"/>
  <c r="P38" i="4" s="1"/>
  <c r="K37" i="4"/>
  <c r="L37" i="4" s="1"/>
  <c r="P37" i="4" s="1"/>
  <c r="L36" i="4"/>
  <c r="P36" i="4" s="1"/>
  <c r="K36" i="4"/>
  <c r="K35" i="4"/>
  <c r="L35" i="4" s="1"/>
  <c r="P35" i="4" s="1"/>
  <c r="K34" i="4"/>
  <c r="L34" i="4" s="1"/>
  <c r="P34" i="4" s="1"/>
  <c r="N34" i="4" s="1"/>
  <c r="K33" i="4"/>
  <c r="L33" i="4" s="1"/>
  <c r="P33" i="4" s="1"/>
  <c r="K32" i="4"/>
  <c r="L32" i="4" s="1"/>
  <c r="P32" i="4" s="1"/>
  <c r="L31" i="4"/>
  <c r="P31" i="4" s="1"/>
  <c r="O31" i="4" s="1"/>
  <c r="K31" i="4"/>
  <c r="K30" i="4"/>
  <c r="L30" i="4" s="1"/>
  <c r="P30" i="4" s="1"/>
  <c r="K29" i="4"/>
  <c r="L29" i="4" s="1"/>
  <c r="P29" i="4" s="1"/>
  <c r="L28" i="4"/>
  <c r="P28" i="4" s="1"/>
  <c r="K28" i="4"/>
  <c r="K27" i="4"/>
  <c r="L27" i="4" s="1"/>
  <c r="P27" i="4" s="1"/>
  <c r="O26" i="4"/>
  <c r="K26" i="4"/>
  <c r="L26" i="4" s="1"/>
  <c r="P26" i="4" s="1"/>
  <c r="N26" i="4" s="1"/>
  <c r="K25" i="4"/>
  <c r="L25" i="4" s="1"/>
  <c r="P25" i="4" s="1"/>
  <c r="K24" i="4"/>
  <c r="L24" i="4" s="1"/>
  <c r="P24" i="4" s="1"/>
  <c r="L23" i="4"/>
  <c r="P23" i="4" s="1"/>
  <c r="O23" i="4" s="1"/>
  <c r="K23" i="4"/>
  <c r="K22" i="4"/>
  <c r="L22" i="4" s="1"/>
  <c r="P22" i="4" s="1"/>
  <c r="P21" i="4"/>
  <c r="K21" i="4"/>
  <c r="L21" i="4" s="1"/>
  <c r="L20" i="4"/>
  <c r="K20" i="4"/>
  <c r="B8" i="4"/>
  <c r="B7" i="4"/>
  <c r="B5" i="4"/>
  <c r="B4" i="4"/>
  <c r="E63" i="3"/>
  <c r="D63" i="3"/>
  <c r="F62" i="3"/>
  <c r="G62" i="3" s="1"/>
  <c r="G61" i="3"/>
  <c r="F61" i="3"/>
  <c r="F60" i="3"/>
  <c r="G60" i="3" s="1"/>
  <c r="F59" i="3"/>
  <c r="G59" i="3" s="1"/>
  <c r="F58" i="3"/>
  <c r="G58" i="3" s="1"/>
  <c r="G57" i="3"/>
  <c r="F57" i="3"/>
  <c r="F63" i="3" s="1"/>
  <c r="G63" i="3" s="1"/>
  <c r="B50" i="3"/>
  <c r="D50" i="3" s="1"/>
  <c r="B36" i="3"/>
  <c r="D36" i="3" s="1"/>
  <c r="B8" i="3"/>
  <c r="B7" i="3"/>
  <c r="B5" i="3"/>
  <c r="B4" i="3"/>
  <c r="C58" i="2"/>
  <c r="D63" i="2" s="1"/>
  <c r="E41" i="2"/>
  <c r="F41" i="2" s="1"/>
  <c r="J40" i="2"/>
  <c r="G40" i="2"/>
  <c r="H40" i="2" s="1"/>
  <c r="D40" i="2"/>
  <c r="C40" i="2"/>
  <c r="E40" i="2" s="1"/>
  <c r="J39" i="2"/>
  <c r="H39" i="2"/>
  <c r="E39" i="2"/>
  <c r="I39" i="2" s="1"/>
  <c r="J38" i="2"/>
  <c r="I38" i="2"/>
  <c r="H38" i="2"/>
  <c r="F38" i="2"/>
  <c r="E38" i="2"/>
  <c r="J37" i="2"/>
  <c r="H37" i="2"/>
  <c r="E37" i="2"/>
  <c r="I37" i="2" s="1"/>
  <c r="J36" i="2"/>
  <c r="I36" i="2"/>
  <c r="H36" i="2"/>
  <c r="E36" i="2"/>
  <c r="F36" i="2" s="1"/>
  <c r="J35" i="2"/>
  <c r="H35" i="2"/>
  <c r="F35" i="2"/>
  <c r="E35" i="2"/>
  <c r="I35" i="2" s="1"/>
  <c r="J34" i="2"/>
  <c r="H34" i="2"/>
  <c r="E34" i="2"/>
  <c r="F34" i="2" s="1"/>
  <c r="E28" i="2"/>
  <c r="F28" i="2" s="1"/>
  <c r="G27" i="2"/>
  <c r="J27" i="2" s="1"/>
  <c r="D27" i="2"/>
  <c r="C27" i="2"/>
  <c r="J26" i="2"/>
  <c r="H26" i="2"/>
  <c r="E26" i="2"/>
  <c r="I26" i="2" s="1"/>
  <c r="J25" i="2"/>
  <c r="I25" i="2"/>
  <c r="H25" i="2"/>
  <c r="E25" i="2"/>
  <c r="F25" i="2" s="1"/>
  <c r="J24" i="2"/>
  <c r="H24" i="2"/>
  <c r="E24" i="2"/>
  <c r="J23" i="2"/>
  <c r="H23" i="2"/>
  <c r="E23" i="2"/>
  <c r="I23" i="2" s="1"/>
  <c r="J22" i="2"/>
  <c r="I22" i="2"/>
  <c r="H22" i="2"/>
  <c r="F22" i="2"/>
  <c r="E22" i="2"/>
  <c r="J21" i="2"/>
  <c r="H21" i="2"/>
  <c r="E21" i="2"/>
  <c r="I21" i="2" s="1"/>
  <c r="B8" i="2"/>
  <c r="B7" i="2"/>
  <c r="B5" i="2"/>
  <c r="B4" i="2"/>
  <c r="H35" i="9" l="1"/>
  <c r="E95" i="5"/>
  <c r="E44" i="5"/>
  <c r="N29" i="4"/>
  <c r="O29" i="4"/>
  <c r="O42" i="4"/>
  <c r="N42" i="4"/>
  <c r="O48" i="4"/>
  <c r="N48" i="4"/>
  <c r="N21" i="4"/>
  <c r="O21" i="4"/>
  <c r="O36" i="4"/>
  <c r="N36" i="4"/>
  <c r="N43" i="4"/>
  <c r="O43" i="4"/>
  <c r="N49" i="4"/>
  <c r="O49" i="4"/>
  <c r="N31" i="4"/>
  <c r="N44" i="4"/>
  <c r="O44" i="4"/>
  <c r="I40" i="2"/>
  <c r="E42" i="2"/>
  <c r="F40" i="2"/>
  <c r="O22" i="4"/>
  <c r="N22" i="4"/>
  <c r="N27" i="4"/>
  <c r="O27" i="4"/>
  <c r="N37" i="4"/>
  <c r="O37" i="4"/>
  <c r="O50" i="4"/>
  <c r="N50" i="4"/>
  <c r="O32" i="4"/>
  <c r="N32" i="4"/>
  <c r="O38" i="4"/>
  <c r="N38" i="4"/>
  <c r="N45" i="4"/>
  <c r="O45" i="4"/>
  <c r="I24" i="2"/>
  <c r="F24" i="2"/>
  <c r="N23" i="4"/>
  <c r="O39" i="4"/>
  <c r="N39" i="4"/>
  <c r="N46" i="4"/>
  <c r="O46" i="4"/>
  <c r="N28" i="4"/>
  <c r="O28" i="4"/>
  <c r="K52" i="4"/>
  <c r="O24" i="4"/>
  <c r="N24" i="4"/>
  <c r="O34" i="4"/>
  <c r="O40" i="4"/>
  <c r="N40" i="4"/>
  <c r="O33" i="4"/>
  <c r="N33" i="4"/>
  <c r="E27" i="2"/>
  <c r="P20" i="4"/>
  <c r="L52" i="4"/>
  <c r="O25" i="4"/>
  <c r="N25" i="4"/>
  <c r="N30" i="4"/>
  <c r="O30" i="4"/>
  <c r="O35" i="4"/>
  <c r="N35" i="4"/>
  <c r="O41" i="4"/>
  <c r="N41" i="4"/>
  <c r="O47" i="4"/>
  <c r="N47" i="4"/>
  <c r="F74" i="5"/>
  <c r="F95" i="5" s="1"/>
  <c r="F37" i="2"/>
  <c r="F26" i="2"/>
  <c r="I34" i="2"/>
  <c r="G44" i="2"/>
  <c r="F24" i="5"/>
  <c r="F44" i="5" s="1"/>
  <c r="F21" i="2"/>
  <c r="F23" i="2"/>
  <c r="H27" i="2"/>
  <c r="F39" i="2"/>
  <c r="H44" i="2" l="1"/>
  <c r="J44" i="2"/>
  <c r="E44" i="2"/>
  <c r="E29" i="2"/>
  <c r="I27" i="2"/>
  <c r="F27" i="2"/>
  <c r="N20" i="4"/>
  <c r="N52" i="4" s="1"/>
  <c r="P52" i="4"/>
  <c r="Q52" i="4" s="1"/>
  <c r="O20" i="4"/>
  <c r="O52" i="4" s="1"/>
  <c r="F44" i="2" l="1"/>
  <c r="I44" i="2"/>
</calcChain>
</file>

<file path=xl/sharedStrings.xml><?xml version="1.0" encoding="utf-8"?>
<sst xmlns="http://schemas.openxmlformats.org/spreadsheetml/2006/main" count="355" uniqueCount="173">
  <si>
    <t>Rubrique</t>
  </si>
  <si>
    <t>N° série</t>
  </si>
  <si>
    <t>N° page</t>
  </si>
  <si>
    <t>G1</t>
  </si>
  <si>
    <t>Client :</t>
  </si>
  <si>
    <t>Préparé par :</t>
  </si>
  <si>
    <t>Date d'arrêté :</t>
  </si>
  <si>
    <t>Le :</t>
  </si>
  <si>
    <t>Opérations ou comptes contrôles</t>
  </si>
  <si>
    <t>Cycle :</t>
  </si>
  <si>
    <t>Clients</t>
  </si>
  <si>
    <t>Revu par :</t>
  </si>
  <si>
    <t>Contrôles :</t>
  </si>
  <si>
    <t>Synthèse</t>
  </si>
  <si>
    <t>Feuilles de travail :</t>
  </si>
  <si>
    <t>G1 1</t>
  </si>
  <si>
    <t>Evolution des soldes, rapprochement BG / Bal Aux</t>
  </si>
  <si>
    <t>G1 2</t>
  </si>
  <si>
    <t>Contrôle des comptes individuels</t>
  </si>
  <si>
    <t>G1 3</t>
  </si>
  <si>
    <t>Créances douteuses</t>
  </si>
  <si>
    <t>G1 4</t>
  </si>
  <si>
    <t>Cut off : FAE, AAE</t>
  </si>
  <si>
    <t>G1 5</t>
  </si>
  <si>
    <t>Réconciliation comptes groupe (interco)</t>
  </si>
  <si>
    <t>G1 6</t>
  </si>
  <si>
    <t>Ecarts de conversion</t>
  </si>
  <si>
    <t>Supervision :</t>
  </si>
  <si>
    <t>NB : Codes couleur d'onglets à utiliser :</t>
  </si>
  <si>
    <r>
      <rPr>
        <i/>
        <sz val="10"/>
        <rFont val="Univers 45 Light"/>
        <charset val="1"/>
      </rPr>
      <t>Rouge</t>
    </r>
    <r>
      <rPr>
        <i/>
        <sz val="10"/>
        <rFont val="Univers 45 Light"/>
        <charset val="1"/>
      </rPr>
      <t>: contrôle terminé mais appelle problème =&gt; décision, supervision nécessaire</t>
    </r>
  </si>
  <si>
    <r>
      <rPr>
        <i/>
        <sz val="10"/>
        <rFont val="Univers 45 Light"/>
        <charset val="1"/>
      </rPr>
      <t>Orange</t>
    </r>
    <r>
      <rPr>
        <i/>
        <sz val="10"/>
        <rFont val="Univers 45 Light"/>
        <charset val="1"/>
      </rPr>
      <t>: contrôle en cours =&gt; à finaliser</t>
    </r>
  </si>
  <si>
    <r>
      <rPr>
        <i/>
        <sz val="10"/>
        <rFont val="Univers 45 Light"/>
        <charset val="1"/>
      </rPr>
      <t>Vert</t>
    </r>
    <r>
      <rPr>
        <i/>
        <sz val="10"/>
        <rFont val="Univers 45 Light"/>
        <charset val="1"/>
      </rPr>
      <t>: contrôle terminés sans problème particulier</t>
    </r>
  </si>
  <si>
    <t>Objectif de contrôle :</t>
  </si>
  <si>
    <t>- Rapprocher les masses et les soldes du compte collectif de ceux de la balance des comptes individuels</t>
  </si>
  <si>
    <t>- Apprécier l'évolution du poste clients</t>
  </si>
  <si>
    <t>- Calculer le ratio du crédit clients</t>
  </si>
  <si>
    <t>Soldes clients</t>
  </si>
  <si>
    <t>N° de compte</t>
  </si>
  <si>
    <t>Libellé</t>
  </si>
  <si>
    <t>Débit</t>
  </si>
  <si>
    <t>Crédit</t>
  </si>
  <si>
    <t>Solde n</t>
  </si>
  <si>
    <t>D/C</t>
  </si>
  <si>
    <t>Solde n-1</t>
  </si>
  <si>
    <t>Variation n - n-1</t>
  </si>
  <si>
    <t>%</t>
  </si>
  <si>
    <t>G A ?</t>
  </si>
  <si>
    <t>Solde BG          1</t>
  </si>
  <si>
    <t>Solde BA</t>
  </si>
  <si>
    <t>Ecart</t>
  </si>
  <si>
    <t>Soldes effets à recevoir</t>
  </si>
  <si>
    <t>Solde BG          2</t>
  </si>
  <si>
    <t>Solde relevé effets</t>
  </si>
  <si>
    <t>En cours global clients + effets  (1 + 2)</t>
  </si>
  <si>
    <t>Crédit clients</t>
  </si>
  <si>
    <t>ventes TTC des xx derniers mois (à déterminer en fonction de la durée de règlement effective)</t>
  </si>
  <si>
    <t>mois</t>
  </si>
  <si>
    <t>montant TTC</t>
  </si>
  <si>
    <t>m-6</t>
  </si>
  <si>
    <t>m-5</t>
  </si>
  <si>
    <t>m-4</t>
  </si>
  <si>
    <t>m-3</t>
  </si>
  <si>
    <t>m-2</t>
  </si>
  <si>
    <t>m-1</t>
  </si>
  <si>
    <t>nombre de jours de la période :</t>
  </si>
  <si>
    <t>Calcul du crédit client</t>
  </si>
  <si>
    <t>Solde clients fin exercice</t>
  </si>
  <si>
    <t>Ventes TTC / nb jours période</t>
  </si>
  <si>
    <t>Crédit clients (en jours) :</t>
  </si>
  <si>
    <t>Rappel exercice précédent</t>
  </si>
  <si>
    <t>Conclusion :</t>
  </si>
  <si>
    <t>Rapprochement BA-BG :</t>
  </si>
  <si>
    <t>Evolution des masses :</t>
  </si>
  <si>
    <t>- Analyser par sondage la justification des comptes de tiers, ainsi que l'antériorité de leurs soldes</t>
  </si>
  <si>
    <r>
      <rPr>
        <sz val="10"/>
        <color rgb="FF0000FF"/>
        <rFont val="Univers 45 Light"/>
        <charset val="1"/>
      </rPr>
      <t>- Apprécier les créances susceptibles d'être compromises</t>
    </r>
    <r>
      <rPr>
        <sz val="10"/>
        <color rgb="FF0000FF"/>
        <rFont val="Univers 45 Light"/>
        <charset val="1"/>
      </rPr>
      <t>(défaut ou report de paiement, impayés, litiges signalés à l'échéance, etc…)</t>
    </r>
  </si>
  <si>
    <t>- Analyser la justification de tous les soldes créditeurs</t>
  </si>
  <si>
    <t>- préparer la condensation de balance clients et comptes rattachés</t>
  </si>
  <si>
    <t>1/ Analyse des soldes clients significatifs</t>
  </si>
  <si>
    <t>-&gt; Cf extrait Grand livre annoté en :</t>
  </si>
  <si>
    <t>Soldes</t>
  </si>
  <si>
    <t>Antériorité</t>
  </si>
  <si>
    <t>Dénouement</t>
  </si>
  <si>
    <t>Réf</t>
  </si>
  <si>
    <t>Total sondé</t>
  </si>
  <si>
    <t>soit</t>
  </si>
  <si>
    <t>du solde clients débiteurs</t>
  </si>
  <si>
    <t>2/ Analyse des soldes clients créditeurs</t>
  </si>
  <si>
    <t>du solde clients créditeurs</t>
  </si>
  <si>
    <t>3/ Condensation</t>
  </si>
  <si>
    <t>Compte</t>
  </si>
  <si>
    <t>Solde</t>
  </si>
  <si>
    <t>Clients exploitation</t>
  </si>
  <si>
    <t>Clients acomptes reçus</t>
  </si>
  <si>
    <t>Clients retenues de garantie</t>
  </si>
  <si>
    <t>Clients effets à recevoir</t>
  </si>
  <si>
    <t>Totaux</t>
  </si>
  <si>
    <t>- Valider la comptabilisation de la provision pour dépréciation des comptes clients</t>
  </si>
  <si>
    <t>- Apprécier par épreuve les justifications des provisions,</t>
  </si>
  <si>
    <t>Contentieux</t>
  </si>
  <si>
    <t>MONTANT CREANCES DOUTEUSES</t>
  </si>
  <si>
    <t>PROVISIONS</t>
  </si>
  <si>
    <t>PROVISION</t>
  </si>
  <si>
    <t>Ref</t>
  </si>
  <si>
    <t>CLIENTS</t>
  </si>
  <si>
    <t>DATE</t>
  </si>
  <si>
    <t>TAUX</t>
  </si>
  <si>
    <t>RJ, LJ, litige, relances infructueuses…</t>
  </si>
  <si>
    <t>% de</t>
  </si>
  <si>
    <t>Existant en</t>
  </si>
  <si>
    <t>Nées en</t>
  </si>
  <si>
    <t>Encaissement</t>
  </si>
  <si>
    <t>Créances</t>
  </si>
  <si>
    <t>Avoirs</t>
  </si>
  <si>
    <t>Fin Exercice</t>
  </si>
  <si>
    <t>Début</t>
  </si>
  <si>
    <t>Constituées</t>
  </si>
  <si>
    <t>Utilisées</t>
  </si>
  <si>
    <t>TOTALE</t>
  </si>
  <si>
    <t>annexe</t>
  </si>
  <si>
    <t>TVA</t>
  </si>
  <si>
    <t>Prov.</t>
  </si>
  <si>
    <t>Cours</t>
  </si>
  <si>
    <t>de</t>
  </si>
  <si>
    <t>compt. irréc.</t>
  </si>
  <si>
    <t>T.T.C</t>
  </si>
  <si>
    <t>Hors Taxes</t>
  </si>
  <si>
    <t>Exercice</t>
  </si>
  <si>
    <t>en fin</t>
  </si>
  <si>
    <t>et devenues</t>
  </si>
  <si>
    <t>En Fin</t>
  </si>
  <si>
    <t>d'exercice</t>
  </si>
  <si>
    <t>l'exercice</t>
  </si>
  <si>
    <t>ds l'exerc.</t>
  </si>
  <si>
    <t>sans objet</t>
  </si>
  <si>
    <t>TOTAUX</t>
  </si>
  <si>
    <t>C/xxxx</t>
  </si>
  <si>
    <t>Rapprocher les factures et avoirs non parvenus avec les factures et avoirs de l'exercice suivant.</t>
  </si>
  <si>
    <t>S'assurer que ceux de N-1 sont apurés.</t>
  </si>
  <si>
    <t>Procéder à une recherche rapide par examen des factures, avoirs et bons de livraisons de N+1 des :</t>
  </si>
  <si>
    <t>'- facturations comptabilisées en N et faisant l'objet d'un avoir partiel ou total en N+1, en analyser les causes</t>
  </si>
  <si>
    <t>'- des facturations N+1 relatives à des prestations ou livraisons survenues en N</t>
  </si>
  <si>
    <t>1/ Factures à établir</t>
  </si>
  <si>
    <t>Client</t>
  </si>
  <si>
    <t>Nature</t>
  </si>
  <si>
    <t>HT</t>
  </si>
  <si>
    <t>TTC</t>
  </si>
  <si>
    <t>Modalités de calcul</t>
  </si>
  <si>
    <t>TOTAL</t>
  </si>
  <si>
    <t>c/xxxx</t>
  </si>
  <si>
    <t>2/ Avoirs à établir</t>
  </si>
  <si>
    <t>S'assurer que lec comptes inter groupes sont réconciliés</t>
  </si>
  <si>
    <t>Position chez "nous" (1)</t>
  </si>
  <si>
    <t>Position chez "eux"  (2)</t>
  </si>
  <si>
    <t>cpte c/o "nous"</t>
  </si>
  <si>
    <t>Client / Tiers / Produit</t>
  </si>
  <si>
    <t>cpte c/o "eux"</t>
  </si>
  <si>
    <t>Ecart (1) - (2)</t>
  </si>
  <si>
    <t>Commentaires</t>
  </si>
  <si>
    <t>ABCD</t>
  </si>
  <si>
    <t>c/ 445830</t>
  </si>
  <si>
    <t>c/ 419800</t>
  </si>
  <si>
    <t>Vérifier (ou calculer) les écarts de conversion</t>
  </si>
  <si>
    <t>Taux de change:</t>
  </si>
  <si>
    <t>https://www.ictax.admin.ch/extern/fr.html#/ratelist</t>
  </si>
  <si>
    <t>Montants en devise</t>
  </si>
  <si>
    <t>Devise</t>
  </si>
  <si>
    <t>Cours cpta. devise/CHF</t>
  </si>
  <si>
    <t>Montant enregistré</t>
  </si>
  <si>
    <t>Cours Cloture</t>
  </si>
  <si>
    <t>Montant Cloture</t>
  </si>
  <si>
    <t>Ecart de conversion</t>
  </si>
  <si>
    <t>Actif (perte)</t>
  </si>
  <si>
    <t>Passif (gain)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</si>
</sst>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.00_);_(* \(#,##0.00\);_(* \-??_);_(@_)"/>
    <numFmt numFmtId="165" formatCode="#,##0.00_ ;\-#,##0.00,"/>
    <numFmt numFmtId="166" formatCode="0.0%"/>
    <numFmt numFmtId="167" formatCode="#,##0_ ;\-#,##0,"/>
    <numFmt numFmtId="168" formatCode="#,###&quot; jours&quot;"/>
    <numFmt numFmtId="169" formatCode="_-* #,##0,_€_-;\-* #,##0,_€_-;_-* \-??\ _€_-;_-@_-"/>
    <numFmt numFmtId="170" formatCode="[&lt;36526]mm/dd/yy;mm/dd/yyyy"/>
    <numFmt numFmtId="171" formatCode="mm/yy"/>
    <numFmt numFmtId="172" formatCode="[&lt;36526]dd\-mmm\-yy;dd\-mmm\-yyyy"/>
    <numFmt numFmtId="173" formatCode="_(* #,##0_);_(* \(#,##0\);_(* \-_);_(@_)"/>
  </numFmts>
  <fonts count="18">
    <font>
      <sz val="10"/>
      <name val="Arial"/>
      <family val="2"/>
      <charset val="1"/>
    </font>
    <font>
      <sz val="10"/>
      <name val="Univers 45 Light"/>
      <charset val="1"/>
    </font>
    <font>
      <b/>
      <sz val="10"/>
      <color rgb="FFFF0000"/>
      <name val="Univers 45 Light"/>
      <charset val="1"/>
    </font>
    <font>
      <b/>
      <sz val="10"/>
      <name val="Univers 45 Light"/>
      <charset val="1"/>
    </font>
    <font>
      <i/>
      <sz val="10"/>
      <name val="Univers 45 Light"/>
      <charset val="1"/>
    </font>
    <font>
      <b/>
      <i/>
      <sz val="10"/>
      <color rgb="FFFF0000"/>
      <name val="Univers 45 Light"/>
      <charset val="1"/>
    </font>
    <font>
      <b/>
      <i/>
      <sz val="10"/>
      <color rgb="FFFFCC00"/>
      <name val="Univers 45 Light"/>
      <charset val="1"/>
    </font>
    <font>
      <b/>
      <i/>
      <sz val="10"/>
      <color rgb="FF00FF00"/>
      <name val="Univers 45 Light"/>
      <charset val="1"/>
    </font>
    <font>
      <b/>
      <u/>
      <sz val="10"/>
      <name val="Univers 45 Light"/>
      <charset val="1"/>
    </font>
    <font>
      <b/>
      <sz val="10"/>
      <color rgb="FF0000FF"/>
      <name val="Univers 45 Light"/>
      <charset val="1"/>
    </font>
    <font>
      <u/>
      <sz val="10"/>
      <name val="Univers 45 Light"/>
      <charset val="1"/>
    </font>
    <font>
      <sz val="9"/>
      <name val="Univers 45 Light"/>
      <charset val="1"/>
    </font>
    <font>
      <sz val="10"/>
      <color rgb="FF0000FF"/>
      <name val="Univers 45 Light"/>
      <charset val="1"/>
    </font>
    <font>
      <b/>
      <sz val="9"/>
      <color rgb="FFFF0000"/>
      <name val="Univers 45 Light"/>
      <charset val="1"/>
    </font>
    <font>
      <i/>
      <sz val="8"/>
      <name val="Univers 45 Light"/>
      <charset val="1"/>
    </font>
    <font>
      <sz val="10"/>
      <name val="Arial"/>
      <family val="2"/>
      <charset val="1"/>
    </font>
    <font>
      <sz val="10"/>
      <color rgb="FFFF0000"/>
      <name val="Univers 45 Light"/>
      <charset val="1"/>
    </font>
    <font>
      <u/>
      <sz val="10"/>
      <color theme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164" fontId="15" fillId="0" borderId="0" applyBorder="0" applyProtection="0"/>
    <xf numFmtId="9" fontId="15" fillId="0" borderId="0" applyBorder="0" applyProtection="0"/>
    <xf numFmtId="0" fontId="15" fillId="0" borderId="0"/>
    <xf numFmtId="0" fontId="17" fillId="0" borderId="0" applyNumberFormat="0" applyFill="0" applyBorder="0" applyAlignment="0" applyProtection="0"/>
    <xf numFmtId="0" fontId="15" fillId="0" borderId="0"/>
    <xf numFmtId="164" fontId="15" fillId="0" borderId="0" applyBorder="0" applyProtection="0"/>
  </cellStyleXfs>
  <cellXfs count="312">
    <xf numFmtId="0" fontId="0" fillId="0" borderId="0" xfId="0"/>
    <xf numFmtId="164" fontId="3" fillId="0" borderId="0" xfId="1" applyFont="1" applyBorder="1" applyAlignment="1" applyProtection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164" fontId="1" fillId="0" borderId="0" xfId="1" applyFont="1" applyBorder="1" applyProtection="1"/>
    <xf numFmtId="164" fontId="3" fillId="0" borderId="0" xfId="1" applyFont="1" applyBorder="1" applyAlignment="1" applyProtection="1">
      <alignment horizontal="left"/>
      <protection locked="0"/>
    </xf>
    <xf numFmtId="0" fontId="1" fillId="0" borderId="0" xfId="0" applyFont="1" applyAlignment="1">
      <alignment horizontal="right"/>
    </xf>
    <xf numFmtId="164" fontId="1" fillId="0" borderId="0" xfId="1" applyFont="1" applyBorder="1" applyAlignment="1" applyProtection="1">
      <alignment horizontal="left"/>
      <protection locked="0"/>
    </xf>
    <xf numFmtId="14" fontId="3" fillId="0" borderId="0" xfId="1" applyNumberFormat="1" applyFont="1" applyBorder="1" applyAlignment="1" applyProtection="1">
      <alignment horizontal="left"/>
      <protection locked="0"/>
    </xf>
    <xf numFmtId="14" fontId="1" fillId="0" borderId="0" xfId="1" applyNumberFormat="1" applyFont="1" applyBorder="1" applyAlignment="1" applyProtection="1">
      <alignment horizontal="left"/>
      <protection locked="0"/>
    </xf>
    <xf numFmtId="14" fontId="1" fillId="0" borderId="0" xfId="1" applyNumberFormat="1" applyFont="1" applyBorder="1" applyAlignment="1" applyProtection="1">
      <alignment horizontal="left"/>
    </xf>
    <xf numFmtId="164" fontId="2" fillId="0" borderId="0" xfId="1" applyFont="1" applyBorder="1" applyAlignment="1" applyProtection="1">
      <alignment horizontal="left"/>
    </xf>
    <xf numFmtId="0" fontId="1" fillId="0" borderId="3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164" fontId="4" fillId="0" borderId="0" xfId="1" applyFont="1" applyBorder="1" applyProtection="1"/>
    <xf numFmtId="164" fontId="5" fillId="0" borderId="0" xfId="1" applyFont="1" applyBorder="1" applyProtection="1"/>
    <xf numFmtId="164" fontId="6" fillId="0" borderId="0" xfId="1" applyFont="1" applyBorder="1" applyProtection="1"/>
    <xf numFmtId="164" fontId="7" fillId="0" borderId="0" xfId="1" applyFont="1" applyBorder="1" applyProtection="1"/>
    <xf numFmtId="164" fontId="1" fillId="0" borderId="0" xfId="1" applyFont="1" applyBorder="1" applyAlignment="1" applyProtection="1">
      <alignment horizontal="left"/>
    </xf>
    <xf numFmtId="14" fontId="3" fillId="0" borderId="0" xfId="1" applyNumberFormat="1" applyFont="1" applyBorder="1" applyAlignment="1" applyProtection="1">
      <alignment horizontal="left"/>
    </xf>
    <xf numFmtId="164" fontId="8" fillId="0" borderId="0" xfId="1" applyFont="1" applyBorder="1" applyAlignment="1" applyProtection="1">
      <alignment horizontal="left"/>
    </xf>
    <xf numFmtId="164" fontId="9" fillId="0" borderId="0" xfId="1" applyFont="1" applyBorder="1" applyAlignment="1" applyProtection="1">
      <alignment horizontal="left"/>
    </xf>
    <xf numFmtId="0" fontId="8" fillId="0" borderId="0" xfId="1" applyNumberFormat="1" applyFont="1" applyBorder="1" applyAlignment="1" applyProtection="1">
      <alignment horizontal="left"/>
    </xf>
    <xf numFmtId="0" fontId="10" fillId="0" borderId="0" xfId="1" applyNumberFormat="1" applyFont="1" applyBorder="1" applyAlignment="1" applyProtection="1">
      <alignment horizontal="left"/>
    </xf>
    <xf numFmtId="164" fontId="1" fillId="0" borderId="2" xfId="1" applyFont="1" applyBorder="1" applyAlignment="1" applyProtection="1">
      <alignment horizontal="center"/>
    </xf>
    <xf numFmtId="164" fontId="1" fillId="0" borderId="4" xfId="1" applyFont="1" applyBorder="1" applyAlignment="1" applyProtection="1">
      <alignment horizontal="center"/>
    </xf>
    <xf numFmtId="164" fontId="11" fillId="0" borderId="2" xfId="1" applyFont="1" applyBorder="1" applyAlignment="1" applyProtection="1">
      <alignment horizontal="center"/>
    </xf>
    <xf numFmtId="164" fontId="1" fillId="0" borderId="2" xfId="1" applyFont="1" applyBorder="1" applyAlignment="1" applyProtection="1">
      <alignment horizontal="left"/>
    </xf>
    <xf numFmtId="0" fontId="1" fillId="0" borderId="5" xfId="1" applyNumberFormat="1" applyFont="1" applyBorder="1" applyAlignment="1" applyProtection="1">
      <alignment horizontal="center"/>
    </xf>
    <xf numFmtId="164" fontId="1" fillId="0" borderId="5" xfId="1" applyFont="1" applyBorder="1" applyAlignment="1" applyProtection="1">
      <alignment horizontal="left"/>
    </xf>
    <xf numFmtId="165" fontId="1" fillId="0" borderId="5" xfId="1" applyNumberFormat="1" applyFont="1" applyBorder="1" applyProtection="1">
      <protection locked="0"/>
    </xf>
    <xf numFmtId="165" fontId="1" fillId="0" borderId="5" xfId="1" applyNumberFormat="1" applyFont="1" applyBorder="1" applyProtection="1"/>
    <xf numFmtId="164" fontId="1" fillId="0" borderId="5" xfId="1" applyFont="1" applyBorder="1" applyProtection="1"/>
    <xf numFmtId="166" fontId="1" fillId="0" borderId="5" xfId="2" applyNumberFormat="1" applyFont="1" applyBorder="1" applyAlignment="1" applyProtection="1">
      <alignment horizontal="center"/>
    </xf>
    <xf numFmtId="0" fontId="1" fillId="0" borderId="6" xfId="1" applyNumberFormat="1" applyFont="1" applyBorder="1" applyAlignment="1" applyProtection="1">
      <alignment horizontal="center"/>
    </xf>
    <xf numFmtId="164" fontId="1" fillId="0" borderId="6" xfId="1" applyFont="1" applyBorder="1" applyAlignment="1" applyProtection="1">
      <alignment horizontal="left"/>
    </xf>
    <xf numFmtId="165" fontId="1" fillId="0" borderId="6" xfId="1" applyNumberFormat="1" applyFont="1" applyBorder="1" applyProtection="1">
      <protection locked="0"/>
    </xf>
    <xf numFmtId="165" fontId="1" fillId="0" borderId="6" xfId="1" applyNumberFormat="1" applyFont="1" applyBorder="1" applyProtection="1"/>
    <xf numFmtId="164" fontId="1" fillId="0" borderId="6" xfId="1" applyFont="1" applyBorder="1" applyProtection="1"/>
    <xf numFmtId="166" fontId="1" fillId="0" borderId="6" xfId="2" applyNumberFormat="1" applyFont="1" applyBorder="1" applyAlignment="1" applyProtection="1">
      <alignment horizontal="center"/>
    </xf>
    <xf numFmtId="0" fontId="0" fillId="0" borderId="0" xfId="0" applyProtection="1">
      <protection locked="0"/>
    </xf>
    <xf numFmtId="0" fontId="1" fillId="0" borderId="7" xfId="1" applyNumberFormat="1" applyFont="1" applyBorder="1" applyAlignment="1" applyProtection="1">
      <alignment horizontal="center"/>
    </xf>
    <xf numFmtId="164" fontId="1" fillId="0" borderId="7" xfId="1" applyFont="1" applyBorder="1" applyAlignment="1" applyProtection="1">
      <alignment horizontal="left"/>
    </xf>
    <xf numFmtId="165" fontId="1" fillId="0" borderId="7" xfId="1" applyNumberFormat="1" applyFont="1" applyBorder="1" applyProtection="1">
      <protection locked="0"/>
    </xf>
    <xf numFmtId="165" fontId="1" fillId="0" borderId="7" xfId="1" applyNumberFormat="1" applyFont="1" applyBorder="1" applyProtection="1"/>
    <xf numFmtId="164" fontId="1" fillId="0" borderId="7" xfId="1" applyFont="1" applyBorder="1" applyProtection="1"/>
    <xf numFmtId="166" fontId="1" fillId="0" borderId="7" xfId="2" applyNumberFormat="1" applyFont="1" applyBorder="1" applyAlignment="1" applyProtection="1">
      <alignment horizontal="center"/>
    </xf>
    <xf numFmtId="0" fontId="2" fillId="0" borderId="0" xfId="0" applyFont="1" applyAlignment="1">
      <alignment horizontal="right"/>
    </xf>
    <xf numFmtId="164" fontId="3" fillId="0" borderId="2" xfId="1" applyFont="1" applyBorder="1" applyAlignment="1" applyProtection="1">
      <alignment horizontal="left"/>
    </xf>
    <xf numFmtId="165" fontId="1" fillId="0" borderId="2" xfId="1" applyNumberFormat="1" applyFont="1" applyBorder="1" applyProtection="1">
      <protection locked="0"/>
    </xf>
    <xf numFmtId="165" fontId="1" fillId="2" borderId="2" xfId="1" applyNumberFormat="1" applyFont="1" applyFill="1" applyBorder="1" applyProtection="1"/>
    <xf numFmtId="164" fontId="1" fillId="2" borderId="2" xfId="1" applyFont="1" applyFill="1" applyBorder="1" applyProtection="1"/>
    <xf numFmtId="164" fontId="1" fillId="0" borderId="2" xfId="1" applyFont="1" applyBorder="1" applyProtection="1"/>
    <xf numFmtId="166" fontId="1" fillId="2" borderId="2" xfId="2" applyNumberFormat="1" applyFont="1" applyFill="1" applyBorder="1" applyAlignment="1" applyProtection="1">
      <alignment horizontal="center"/>
    </xf>
    <xf numFmtId="0" fontId="2" fillId="0" borderId="0" xfId="0" applyFont="1"/>
    <xf numFmtId="165" fontId="1" fillId="0" borderId="2" xfId="1" applyNumberFormat="1" applyFont="1" applyBorder="1" applyProtection="1"/>
    <xf numFmtId="164" fontId="2" fillId="0" borderId="8" xfId="1" applyFont="1" applyBorder="1" applyAlignment="1" applyProtection="1">
      <alignment horizontal="left"/>
    </xf>
    <xf numFmtId="164" fontId="1" fillId="0" borderId="9" xfId="1" applyFont="1" applyBorder="1" applyAlignment="1" applyProtection="1">
      <alignment horizontal="left"/>
    </xf>
    <xf numFmtId="165" fontId="1" fillId="0" borderId="9" xfId="1" applyNumberFormat="1" applyFont="1" applyBorder="1" applyProtection="1"/>
    <xf numFmtId="0" fontId="1" fillId="0" borderId="9" xfId="0" applyFont="1" applyBorder="1"/>
    <xf numFmtId="164" fontId="1" fillId="3" borderId="2" xfId="1" applyFont="1" applyFill="1" applyBorder="1" applyAlignment="1" applyProtection="1">
      <alignment horizontal="left"/>
    </xf>
    <xf numFmtId="165" fontId="1" fillId="3" borderId="2" xfId="1" applyNumberFormat="1" applyFont="1" applyFill="1" applyBorder="1" applyProtection="1"/>
    <xf numFmtId="164" fontId="3" fillId="2" borderId="10" xfId="1" applyFont="1" applyFill="1" applyBorder="1" applyAlignment="1" applyProtection="1">
      <alignment horizontal="left"/>
    </xf>
    <xf numFmtId="164" fontId="3" fillId="2" borderId="11" xfId="1" applyFont="1" applyFill="1" applyBorder="1" applyAlignment="1" applyProtection="1">
      <alignment horizontal="left"/>
    </xf>
    <xf numFmtId="164" fontId="3" fillId="2" borderId="4" xfId="1" applyFont="1" applyFill="1" applyBorder="1" applyAlignment="1" applyProtection="1">
      <alignment horizontal="left"/>
    </xf>
    <xf numFmtId="165" fontId="3" fillId="2" borderId="2" xfId="1" applyNumberFormat="1" applyFont="1" applyFill="1" applyBorder="1" applyProtection="1"/>
    <xf numFmtId="164" fontId="3" fillId="2" borderId="11" xfId="1" applyFont="1" applyFill="1" applyBorder="1" applyProtection="1"/>
    <xf numFmtId="165" fontId="3" fillId="0" borderId="2" xfId="1" applyNumberFormat="1" applyFont="1" applyBorder="1" applyProtection="1"/>
    <xf numFmtId="164" fontId="3" fillId="0" borderId="4" xfId="1" applyFont="1" applyBorder="1" applyProtection="1"/>
    <xf numFmtId="166" fontId="3" fillId="2" borderId="2" xfId="2" applyNumberFormat="1" applyFont="1" applyFill="1" applyBorder="1" applyAlignment="1" applyProtection="1">
      <alignment horizontal="center"/>
    </xf>
    <xf numFmtId="0" fontId="1" fillId="0" borderId="0" xfId="1" applyNumberFormat="1" applyFont="1" applyBorder="1" applyAlignment="1" applyProtection="1">
      <alignment horizontal="left"/>
    </xf>
    <xf numFmtId="0" fontId="1" fillId="0" borderId="0" xfId="1" applyNumberFormat="1" applyFont="1" applyBorder="1" applyAlignment="1" applyProtection="1">
      <alignment horizontal="center"/>
    </xf>
    <xf numFmtId="164" fontId="1" fillId="0" borderId="0" xfId="1" applyFont="1" applyBorder="1" applyAlignment="1" applyProtection="1">
      <alignment horizontal="center"/>
    </xf>
    <xf numFmtId="167" fontId="1" fillId="0" borderId="0" xfId="1" applyNumberFormat="1" applyFont="1" applyBorder="1" applyProtection="1">
      <protection locked="0"/>
    </xf>
    <xf numFmtId="167" fontId="1" fillId="0" borderId="3" xfId="1" applyNumberFormat="1" applyFont="1" applyBorder="1" applyProtection="1">
      <protection locked="0"/>
    </xf>
    <xf numFmtId="167" fontId="1" fillId="0" borderId="0" xfId="1" applyNumberFormat="1" applyFont="1" applyBorder="1" applyProtection="1"/>
    <xf numFmtId="168" fontId="1" fillId="0" borderId="2" xfId="1" applyNumberFormat="1" applyFont="1" applyBorder="1" applyAlignment="1" applyProtection="1">
      <alignment horizontal="center"/>
      <protection locked="0"/>
    </xf>
    <xf numFmtId="164" fontId="1" fillId="0" borderId="3" xfId="1" applyFont="1" applyBorder="1" applyAlignment="1" applyProtection="1">
      <alignment horizontal="left"/>
    </xf>
    <xf numFmtId="168" fontId="1" fillId="2" borderId="2" xfId="1" applyNumberFormat="1" applyFont="1" applyFill="1" applyBorder="1" applyAlignment="1" applyProtection="1">
      <alignment horizontal="center"/>
    </xf>
    <xf numFmtId="168" fontId="1" fillId="0" borderId="0" xfId="1" applyNumberFormat="1" applyFont="1" applyBorder="1" applyAlignment="1" applyProtection="1">
      <alignment horizontal="center"/>
    </xf>
    <xf numFmtId="0" fontId="12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12" xfId="0" applyFont="1" applyBorder="1" applyAlignment="1" applyProtection="1">
      <alignment horizontal="left"/>
      <protection locked="0"/>
    </xf>
    <xf numFmtId="165" fontId="1" fillId="0" borderId="12" xfId="1" applyNumberFormat="1" applyFont="1" applyBorder="1" applyProtection="1">
      <protection locked="0"/>
    </xf>
    <xf numFmtId="164" fontId="2" fillId="0" borderId="12" xfId="1" applyFont="1" applyBorder="1" applyProtection="1">
      <protection locked="0"/>
    </xf>
    <xf numFmtId="0" fontId="1" fillId="0" borderId="6" xfId="0" applyFont="1" applyBorder="1" applyAlignment="1" applyProtection="1">
      <alignment horizontal="left"/>
      <protection locked="0"/>
    </xf>
    <xf numFmtId="164" fontId="2" fillId="0" borderId="6" xfId="1" applyFont="1" applyBorder="1" applyProtection="1">
      <protection locked="0"/>
    </xf>
    <xf numFmtId="0" fontId="1" fillId="0" borderId="7" xfId="0" applyFont="1" applyBorder="1" applyAlignment="1" applyProtection="1">
      <alignment horizontal="left"/>
      <protection locked="0"/>
    </xf>
    <xf numFmtId="164" fontId="2" fillId="0" borderId="7" xfId="1" applyFont="1" applyBorder="1" applyProtection="1">
      <protection locked="0"/>
    </xf>
    <xf numFmtId="0" fontId="1" fillId="0" borderId="13" xfId="0" applyFont="1" applyBorder="1"/>
    <xf numFmtId="165" fontId="1" fillId="0" borderId="13" xfId="1" applyNumberFormat="1" applyFont="1" applyBorder="1" applyProtection="1"/>
    <xf numFmtId="0" fontId="1" fillId="0" borderId="14" xfId="0" applyFont="1" applyBorder="1" applyAlignment="1">
      <alignment horizontal="center"/>
    </xf>
    <xf numFmtId="9" fontId="1" fillId="2" borderId="3" xfId="2" applyFont="1" applyFill="1" applyBorder="1" applyProtection="1"/>
    <xf numFmtId="0" fontId="1" fillId="0" borderId="0" xfId="0" applyFont="1" applyAlignment="1">
      <alignment horizontal="center"/>
    </xf>
    <xf numFmtId="0" fontId="10" fillId="0" borderId="0" xfId="0" applyFont="1"/>
    <xf numFmtId="0" fontId="1" fillId="0" borderId="2" xfId="0" applyFont="1" applyBorder="1"/>
    <xf numFmtId="164" fontId="2" fillId="0" borderId="5" xfId="1" applyFont="1" applyBorder="1" applyProtection="1">
      <protection locked="0"/>
    </xf>
    <xf numFmtId="169" fontId="1" fillId="0" borderId="5" xfId="1" applyNumberFormat="1" applyFont="1" applyBorder="1" applyProtection="1">
      <protection locked="0"/>
    </xf>
    <xf numFmtId="169" fontId="1" fillId="0" borderId="6" xfId="1" applyNumberFormat="1" applyFont="1" applyBorder="1" applyProtection="1">
      <protection locked="0"/>
    </xf>
    <xf numFmtId="169" fontId="1" fillId="0" borderId="7" xfId="1" applyNumberFormat="1" applyFont="1" applyBorder="1" applyProtection="1">
      <protection locked="0"/>
    </xf>
    <xf numFmtId="165" fontId="1" fillId="0" borderId="2" xfId="0" applyNumberFormat="1" applyFont="1" applyBorder="1"/>
    <xf numFmtId="164" fontId="1" fillId="0" borderId="2" xfId="0" applyNumberFormat="1" applyFont="1" applyBorder="1"/>
    <xf numFmtId="0" fontId="1" fillId="0" borderId="15" xfId="3" applyFont="1" applyBorder="1" applyAlignment="1">
      <alignment horizontal="center"/>
    </xf>
    <xf numFmtId="0" fontId="1" fillId="0" borderId="16" xfId="3" applyFont="1" applyBorder="1" applyAlignment="1">
      <alignment horizontal="center"/>
    </xf>
    <xf numFmtId="0" fontId="3" fillId="0" borderId="16" xfId="3" applyFont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1" fillId="0" borderId="18" xfId="3" applyFont="1" applyBorder="1" applyAlignment="1">
      <alignment horizontal="center"/>
    </xf>
    <xf numFmtId="0" fontId="1" fillId="0" borderId="19" xfId="3" applyFont="1" applyBorder="1" applyAlignment="1">
      <alignment horizontal="center"/>
    </xf>
    <xf numFmtId="0" fontId="1" fillId="0" borderId="20" xfId="3" applyFont="1" applyBorder="1" applyAlignment="1">
      <alignment horizontal="center"/>
    </xf>
    <xf numFmtId="0" fontId="1" fillId="0" borderId="21" xfId="3" applyFont="1" applyBorder="1" applyAlignment="1">
      <alignment horizontal="center"/>
    </xf>
    <xf numFmtId="0" fontId="1" fillId="0" borderId="8" xfId="3" applyFont="1" applyBorder="1" applyAlignment="1">
      <alignment horizontal="center"/>
    </xf>
    <xf numFmtId="0" fontId="1" fillId="0" borderId="22" xfId="3" applyFont="1" applyBorder="1" applyAlignment="1">
      <alignment horizontal="center"/>
    </xf>
    <xf numFmtId="0" fontId="1" fillId="0" borderId="23" xfId="3" applyFont="1" applyBorder="1" applyAlignment="1">
      <alignment horizontal="center"/>
    </xf>
    <xf numFmtId="0" fontId="1" fillId="0" borderId="24" xfId="3" applyFont="1" applyBorder="1" applyAlignment="1">
      <alignment horizontal="center"/>
    </xf>
    <xf numFmtId="0" fontId="1" fillId="0" borderId="25" xfId="3" applyFont="1" applyBorder="1" applyAlignment="1">
      <alignment horizontal="center"/>
    </xf>
    <xf numFmtId="0" fontId="1" fillId="0" borderId="26" xfId="3" applyFont="1" applyBorder="1" applyAlignment="1">
      <alignment horizontal="center"/>
    </xf>
    <xf numFmtId="0" fontId="1" fillId="0" borderId="27" xfId="3" applyFont="1" applyBorder="1" applyAlignment="1">
      <alignment horizontal="center"/>
    </xf>
    <xf numFmtId="0" fontId="11" fillId="0" borderId="28" xfId="3" applyFont="1" applyBorder="1" applyProtection="1">
      <protection locked="0"/>
    </xf>
    <xf numFmtId="170" fontId="11" fillId="0" borderId="29" xfId="3" applyNumberFormat="1" applyFont="1" applyBorder="1" applyProtection="1">
      <protection locked="0"/>
    </xf>
    <xf numFmtId="165" fontId="11" fillId="0" borderId="29" xfId="1" applyNumberFormat="1" applyFont="1" applyBorder="1" applyProtection="1">
      <protection locked="0"/>
    </xf>
    <xf numFmtId="0" fontId="11" fillId="0" borderId="29" xfId="3" applyFont="1" applyBorder="1" applyProtection="1">
      <protection locked="0"/>
    </xf>
    <xf numFmtId="169" fontId="11" fillId="0" borderId="29" xfId="1" applyNumberFormat="1" applyFont="1" applyBorder="1" applyProtection="1">
      <protection locked="0"/>
    </xf>
    <xf numFmtId="165" fontId="11" fillId="0" borderId="28" xfId="1" applyNumberFormat="1" applyFont="1" applyBorder="1" applyProtection="1">
      <protection locked="0"/>
    </xf>
    <xf numFmtId="165" fontId="11" fillId="4" borderId="29" xfId="1" applyNumberFormat="1" applyFont="1" applyFill="1" applyBorder="1" applyProtection="1"/>
    <xf numFmtId="165" fontId="11" fillId="4" borderId="30" xfId="1" applyNumberFormat="1" applyFont="1" applyFill="1" applyBorder="1" applyProtection="1"/>
    <xf numFmtId="165" fontId="11" fillId="4" borderId="31" xfId="1" applyNumberFormat="1" applyFont="1" applyFill="1" applyBorder="1" applyProtection="1"/>
    <xf numFmtId="165" fontId="11" fillId="4" borderId="32" xfId="1" applyNumberFormat="1" applyFont="1" applyFill="1" applyBorder="1" applyProtection="1"/>
    <xf numFmtId="165" fontId="13" fillId="4" borderId="32" xfId="1" applyNumberFormat="1" applyFont="1" applyFill="1" applyBorder="1" applyProtection="1"/>
    <xf numFmtId="0" fontId="11" fillId="0" borderId="33" xfId="3" applyFont="1" applyBorder="1" applyProtection="1">
      <protection locked="0"/>
    </xf>
    <xf numFmtId="171" fontId="11" fillId="0" borderId="34" xfId="3" applyNumberFormat="1" applyFont="1" applyBorder="1" applyProtection="1">
      <protection locked="0"/>
    </xf>
    <xf numFmtId="165" fontId="11" fillId="0" borderId="34" xfId="1" applyNumberFormat="1" applyFont="1" applyBorder="1" applyProtection="1">
      <protection locked="0"/>
    </xf>
    <xf numFmtId="0" fontId="11" fillId="0" borderId="34" xfId="3" applyFont="1" applyBorder="1" applyProtection="1">
      <protection locked="0"/>
    </xf>
    <xf numFmtId="169" fontId="11" fillId="0" borderId="34" xfId="1" applyNumberFormat="1" applyFont="1" applyBorder="1" applyProtection="1">
      <protection locked="0"/>
    </xf>
    <xf numFmtId="165" fontId="11" fillId="0" borderId="33" xfId="1" applyNumberFormat="1" applyFont="1" applyBorder="1" applyProtection="1">
      <protection locked="0"/>
    </xf>
    <xf numFmtId="165" fontId="11" fillId="4" borderId="34" xfId="1" applyNumberFormat="1" applyFont="1" applyFill="1" applyBorder="1" applyProtection="1"/>
    <xf numFmtId="165" fontId="11" fillId="4" borderId="6" xfId="1" applyNumberFormat="1" applyFont="1" applyFill="1" applyBorder="1" applyProtection="1"/>
    <xf numFmtId="165" fontId="11" fillId="4" borderId="35" xfId="1" applyNumberFormat="1" applyFont="1" applyFill="1" applyBorder="1" applyProtection="1"/>
    <xf numFmtId="165" fontId="11" fillId="4" borderId="36" xfId="1" applyNumberFormat="1" applyFont="1" applyFill="1" applyBorder="1" applyProtection="1"/>
    <xf numFmtId="165" fontId="13" fillId="4" borderId="36" xfId="1" applyNumberFormat="1" applyFont="1" applyFill="1" applyBorder="1" applyProtection="1"/>
    <xf numFmtId="165" fontId="11" fillId="4" borderId="34" xfId="1" applyNumberFormat="1" applyFont="1" applyFill="1" applyBorder="1" applyProtection="1">
      <protection locked="0"/>
    </xf>
    <xf numFmtId="0" fontId="11" fillId="4" borderId="34" xfId="3" applyFont="1" applyFill="1" applyBorder="1" applyProtection="1">
      <protection locked="0"/>
    </xf>
    <xf numFmtId="169" fontId="11" fillId="4" borderId="34" xfId="1" applyNumberFormat="1" applyFont="1" applyFill="1" applyBorder="1" applyProtection="1">
      <protection locked="0"/>
    </xf>
    <xf numFmtId="165" fontId="11" fillId="4" borderId="33" xfId="1" applyNumberFormat="1" applyFont="1" applyFill="1" applyBorder="1" applyProtection="1">
      <protection locked="0"/>
    </xf>
    <xf numFmtId="171" fontId="11" fillId="4" borderId="34" xfId="3" applyNumberFormat="1" applyFont="1" applyFill="1" applyBorder="1" applyProtection="1">
      <protection locked="0"/>
    </xf>
    <xf numFmtId="165" fontId="11" fillId="0" borderId="37" xfId="1" applyNumberFormat="1" applyFont="1" applyBorder="1" applyProtection="1">
      <protection locked="0"/>
    </xf>
    <xf numFmtId="0" fontId="11" fillId="4" borderId="33" xfId="3" applyFont="1" applyFill="1" applyBorder="1" applyProtection="1">
      <protection locked="0"/>
    </xf>
    <xf numFmtId="165" fontId="11" fillId="4" borderId="37" xfId="1" applyNumberFormat="1" applyFont="1" applyFill="1" applyBorder="1" applyProtection="1">
      <protection locked="0"/>
    </xf>
    <xf numFmtId="0" fontId="11" fillId="0" borderId="38" xfId="3" applyFont="1" applyBorder="1" applyProtection="1">
      <protection locked="0"/>
    </xf>
    <xf numFmtId="171" fontId="11" fillId="4" borderId="39" xfId="3" applyNumberFormat="1" applyFont="1" applyFill="1" applyBorder="1" applyProtection="1">
      <protection locked="0"/>
    </xf>
    <xf numFmtId="165" fontId="11" fillId="4" borderId="39" xfId="1" applyNumberFormat="1" applyFont="1" applyFill="1" applyBorder="1" applyProtection="1">
      <protection locked="0"/>
    </xf>
    <xf numFmtId="0" fontId="11" fillId="4" borderId="39" xfId="3" applyFont="1" applyFill="1" applyBorder="1" applyProtection="1">
      <protection locked="0"/>
    </xf>
    <xf numFmtId="169" fontId="11" fillId="4" borderId="39" xfId="1" applyNumberFormat="1" applyFont="1" applyFill="1" applyBorder="1" applyProtection="1">
      <protection locked="0"/>
    </xf>
    <xf numFmtId="165" fontId="11" fillId="0" borderId="38" xfId="1" applyNumberFormat="1" applyFont="1" applyBorder="1" applyProtection="1">
      <protection locked="0"/>
    </xf>
    <xf numFmtId="165" fontId="11" fillId="4" borderId="39" xfId="1" applyNumberFormat="1" applyFont="1" applyFill="1" applyBorder="1" applyProtection="1"/>
    <xf numFmtId="165" fontId="11" fillId="0" borderId="40" xfId="1" applyNumberFormat="1" applyFont="1" applyBorder="1" applyProtection="1">
      <protection locked="0"/>
    </xf>
    <xf numFmtId="165" fontId="11" fillId="4" borderId="41" xfId="1" applyNumberFormat="1" applyFont="1" applyFill="1" applyBorder="1" applyProtection="1"/>
    <xf numFmtId="165" fontId="11" fillId="4" borderId="42" xfId="1" applyNumberFormat="1" applyFont="1" applyFill="1" applyBorder="1" applyProtection="1"/>
    <xf numFmtId="165" fontId="11" fillId="4" borderId="43" xfId="1" applyNumberFormat="1" applyFont="1" applyFill="1" applyBorder="1" applyProtection="1"/>
    <xf numFmtId="165" fontId="13" fillId="4" borderId="43" xfId="1" applyNumberFormat="1" applyFont="1" applyFill="1" applyBorder="1" applyProtection="1"/>
    <xf numFmtId="0" fontId="11" fillId="4" borderId="15" xfId="3" applyFont="1" applyFill="1" applyBorder="1"/>
    <xf numFmtId="170" fontId="11" fillId="0" borderId="16" xfId="3" applyNumberFormat="1" applyFont="1" applyBorder="1"/>
    <xf numFmtId="164" fontId="11" fillId="0" borderId="16" xfId="1" applyFont="1" applyBorder="1" applyProtection="1"/>
    <xf numFmtId="0" fontId="11" fillId="0" borderId="16" xfId="3" applyFont="1" applyBorder="1"/>
    <xf numFmtId="169" fontId="11" fillId="0" borderId="16" xfId="1" applyNumberFormat="1" applyFont="1" applyBorder="1" applyProtection="1"/>
    <xf numFmtId="165" fontId="11" fillId="4" borderId="15" xfId="1" applyNumberFormat="1" applyFont="1" applyFill="1" applyBorder="1" applyProtection="1"/>
    <xf numFmtId="165" fontId="11" fillId="0" borderId="16" xfId="1" applyNumberFormat="1" applyFont="1" applyBorder="1" applyProtection="1"/>
    <xf numFmtId="165" fontId="11" fillId="2" borderId="16" xfId="1" applyNumberFormat="1" applyFont="1" applyFill="1" applyBorder="1" applyProtection="1"/>
    <xf numFmtId="165" fontId="11" fillId="4" borderId="16" xfId="1" applyNumberFormat="1" applyFont="1" applyFill="1" applyBorder="1" applyProtection="1"/>
    <xf numFmtId="165" fontId="11" fillId="2" borderId="44" xfId="1" applyNumberFormat="1" applyFont="1" applyFill="1" applyBorder="1" applyProtection="1"/>
    <xf numFmtId="165" fontId="11" fillId="2" borderId="17" xfId="1" applyNumberFormat="1" applyFont="1" applyFill="1" applyBorder="1" applyProtection="1"/>
    <xf numFmtId="165" fontId="11" fillId="2" borderId="18" xfId="1" applyNumberFormat="1" applyFont="1" applyFill="1" applyBorder="1" applyProtection="1"/>
    <xf numFmtId="0" fontId="11" fillId="0" borderId="0" xfId="0" applyFont="1"/>
    <xf numFmtId="0" fontId="11" fillId="0" borderId="19" xfId="3" applyFont="1" applyBorder="1"/>
    <xf numFmtId="0" fontId="11" fillId="4" borderId="20" xfId="3" applyFont="1" applyFill="1" applyBorder="1"/>
    <xf numFmtId="164" fontId="11" fillId="4" borderId="20" xfId="1" applyFont="1" applyFill="1" applyBorder="1" applyProtection="1"/>
    <xf numFmtId="169" fontId="11" fillId="4" borderId="20" xfId="1" applyNumberFormat="1" applyFont="1" applyFill="1" applyBorder="1" applyProtection="1"/>
    <xf numFmtId="165" fontId="11" fillId="4" borderId="45" xfId="1" applyNumberFormat="1" applyFont="1" applyFill="1" applyBorder="1" applyProtection="1"/>
    <xf numFmtId="165" fontId="11" fillId="4" borderId="46" xfId="1" applyNumberFormat="1" applyFont="1" applyFill="1" applyBorder="1" applyProtection="1"/>
    <xf numFmtId="165" fontId="11" fillId="2" borderId="46" xfId="1" applyNumberFormat="1" applyFont="1" applyFill="1" applyBorder="1" applyProtection="1"/>
    <xf numFmtId="165" fontId="11" fillId="4" borderId="20" xfId="1" applyNumberFormat="1" applyFont="1" applyFill="1" applyBorder="1" applyProtection="1"/>
    <xf numFmtId="165" fontId="11" fillId="4" borderId="19" xfId="1" applyNumberFormat="1" applyFont="1" applyFill="1" applyBorder="1" applyProtection="1"/>
    <xf numFmtId="165" fontId="11" fillId="2" borderId="20" xfId="1" applyNumberFormat="1" applyFont="1" applyFill="1" applyBorder="1" applyProtection="1"/>
    <xf numFmtId="165" fontId="11" fillId="2" borderId="27" xfId="1" applyNumberFormat="1" applyFont="1" applyFill="1" applyBorder="1" applyProtection="1"/>
    <xf numFmtId="9" fontId="11" fillId="0" borderId="0" xfId="2" applyFont="1" applyBorder="1" applyProtection="1"/>
    <xf numFmtId="0" fontId="1" fillId="0" borderId="17" xfId="3" applyFont="1" applyBorder="1"/>
    <xf numFmtId="2" fontId="1" fillId="0" borderId="17" xfId="3" applyNumberFormat="1" applyFont="1" applyBorder="1"/>
    <xf numFmtId="0" fontId="1" fillId="0" borderId="0" xfId="3" applyFont="1"/>
    <xf numFmtId="172" fontId="1" fillId="0" borderId="0" xfId="3" applyNumberFormat="1" applyFont="1"/>
    <xf numFmtId="0" fontId="4" fillId="0" borderId="0" xfId="3" applyFont="1"/>
    <xf numFmtId="3" fontId="4" fillId="0" borderId="0" xfId="3" applyNumberFormat="1" applyFont="1"/>
    <xf numFmtId="164" fontId="3" fillId="0" borderId="0" xfId="1" applyFont="1" applyBorder="1" applyAlignment="1" applyProtection="1">
      <alignment horizontal="right"/>
    </xf>
    <xf numFmtId="14" fontId="3" fillId="0" borderId="0" xfId="1" applyNumberFormat="1" applyFont="1" applyBorder="1" applyAlignment="1" applyProtection="1">
      <alignment horizontal="right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center"/>
    </xf>
    <xf numFmtId="10" fontId="1" fillId="0" borderId="13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 applyProtection="1">
      <protection locked="0"/>
    </xf>
    <xf numFmtId="4" fontId="1" fillId="0" borderId="12" xfId="1" applyNumberFormat="1" applyFont="1" applyBorder="1" applyProtection="1">
      <protection locked="0"/>
    </xf>
    <xf numFmtId="4" fontId="1" fillId="0" borderId="12" xfId="2" applyNumberFormat="1" applyFont="1" applyBorder="1" applyProtection="1">
      <protection locked="0"/>
    </xf>
    <xf numFmtId="4" fontId="1" fillId="0" borderId="12" xfId="1" applyNumberFormat="1" applyFont="1" applyBorder="1" applyProtection="1"/>
    <xf numFmtId="4" fontId="2" fillId="0" borderId="5" xfId="1" applyNumberFormat="1" applyFont="1" applyBorder="1" applyProtection="1"/>
    <xf numFmtId="0" fontId="1" fillId="0" borderId="6" xfId="0" applyFont="1" applyBorder="1" applyProtection="1">
      <protection locked="0"/>
    </xf>
    <xf numFmtId="4" fontId="1" fillId="0" borderId="6" xfId="1" applyNumberFormat="1" applyFont="1" applyBorder="1" applyProtection="1">
      <protection locked="0"/>
    </xf>
    <xf numFmtId="4" fontId="2" fillId="0" borderId="12" xfId="1" applyNumberFormat="1" applyFont="1" applyBorder="1" applyProtection="1"/>
    <xf numFmtId="0" fontId="1" fillId="0" borderId="7" xfId="0" applyFont="1" applyBorder="1" applyProtection="1">
      <protection locked="0"/>
    </xf>
    <xf numFmtId="4" fontId="1" fillId="0" borderId="7" xfId="1" applyNumberFormat="1" applyFont="1" applyBorder="1" applyProtection="1">
      <protection locked="0"/>
    </xf>
    <xf numFmtId="4" fontId="2" fillId="0" borderId="13" xfId="1" applyNumberFormat="1" applyFont="1" applyBorder="1" applyProtection="1"/>
    <xf numFmtId="4" fontId="1" fillId="0" borderId="2" xfId="1" applyNumberFormat="1" applyFont="1" applyBorder="1" applyProtection="1"/>
    <xf numFmtId="0" fontId="14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49" fontId="1" fillId="0" borderId="12" xfId="0" applyNumberFormat="1" applyFont="1" applyBorder="1" applyAlignment="1" applyProtection="1">
      <alignment horizontal="right"/>
      <protection locked="0"/>
    </xf>
    <xf numFmtId="4" fontId="1" fillId="0" borderId="12" xfId="0" applyNumberFormat="1" applyFont="1" applyBorder="1" applyProtection="1">
      <protection locked="0"/>
    </xf>
    <xf numFmtId="49" fontId="1" fillId="0" borderId="12" xfId="1" applyNumberFormat="1" applyFont="1" applyBorder="1" applyAlignment="1" applyProtection="1">
      <alignment horizontal="right"/>
      <protection locked="0"/>
    </xf>
    <xf numFmtId="4" fontId="2" fillId="0" borderId="12" xfId="2" applyNumberFormat="1" applyFont="1" applyBorder="1" applyProtection="1">
      <protection locked="0"/>
    </xf>
    <xf numFmtId="49" fontId="1" fillId="0" borderId="6" xfId="0" applyNumberFormat="1" applyFont="1" applyBorder="1" applyAlignment="1" applyProtection="1">
      <alignment horizontal="right"/>
      <protection locked="0"/>
    </xf>
    <xf numFmtId="4" fontId="1" fillId="0" borderId="6" xfId="0" applyNumberFormat="1" applyFont="1" applyBorder="1" applyProtection="1">
      <protection locked="0"/>
    </xf>
    <xf numFmtId="49" fontId="1" fillId="0" borderId="6" xfId="1" applyNumberFormat="1" applyFont="1" applyBorder="1" applyAlignment="1" applyProtection="1">
      <alignment horizontal="right"/>
      <protection locked="0"/>
    </xf>
    <xf numFmtId="4" fontId="2" fillId="0" borderId="12" xfId="1" applyNumberFormat="1" applyFont="1" applyBorder="1" applyProtection="1">
      <protection locked="0"/>
    </xf>
    <xf numFmtId="49" fontId="1" fillId="0" borderId="7" xfId="0" applyNumberFormat="1" applyFont="1" applyBorder="1" applyAlignment="1" applyProtection="1">
      <alignment horizontal="right"/>
      <protection locked="0"/>
    </xf>
    <xf numFmtId="4" fontId="1" fillId="0" borderId="7" xfId="0" applyNumberFormat="1" applyFont="1" applyBorder="1" applyProtection="1">
      <protection locked="0"/>
    </xf>
    <xf numFmtId="49" fontId="1" fillId="0" borderId="7" xfId="1" applyNumberFormat="1" applyFont="1" applyBorder="1" applyAlignment="1" applyProtection="1">
      <alignment horizontal="right"/>
      <protection locked="0"/>
    </xf>
    <xf numFmtId="4" fontId="1" fillId="0" borderId="7" xfId="1" applyNumberFormat="1" applyFont="1" applyBorder="1" applyProtection="1"/>
    <xf numFmtId="4" fontId="2" fillId="0" borderId="7" xfId="1" applyNumberFormat="1" applyFont="1" applyBorder="1" applyProtection="1">
      <protection locked="0"/>
    </xf>
    <xf numFmtId="4" fontId="1" fillId="0" borderId="13" xfId="1" applyNumberFormat="1" applyFont="1" applyBorder="1" applyProtection="1"/>
    <xf numFmtId="0" fontId="1" fillId="0" borderId="0" xfId="0" applyFont="1" applyProtection="1">
      <protection locked="0"/>
    </xf>
    <xf numFmtId="0" fontId="17" fillId="0" borderId="0" xfId="4"/>
    <xf numFmtId="0" fontId="15" fillId="0" borderId="0" xfId="5"/>
    <xf numFmtId="0" fontId="1" fillId="0" borderId="0" xfId="5" applyFont="1"/>
    <xf numFmtId="0" fontId="1" fillId="0" borderId="1" xfId="5" applyFont="1" applyBorder="1" applyAlignment="1">
      <alignment horizontal="center"/>
    </xf>
    <xf numFmtId="0" fontId="2" fillId="0" borderId="2" xfId="5" applyFont="1" applyBorder="1" applyAlignment="1">
      <alignment horizontal="center" vertical="center"/>
    </xf>
    <xf numFmtId="164" fontId="1" fillId="0" borderId="0" xfId="6" applyFont="1" applyBorder="1" applyProtection="1"/>
    <xf numFmtId="164" fontId="3" fillId="0" borderId="0" xfId="6" applyFont="1" applyBorder="1" applyAlignment="1" applyProtection="1">
      <alignment horizontal="left"/>
      <protection locked="0"/>
    </xf>
    <xf numFmtId="0" fontId="1" fillId="0" borderId="0" xfId="5" applyFont="1" applyAlignment="1">
      <alignment horizontal="right"/>
    </xf>
    <xf numFmtId="164" fontId="1" fillId="0" borderId="0" xfId="6" applyFont="1" applyBorder="1" applyProtection="1">
      <protection locked="0"/>
    </xf>
    <xf numFmtId="14" fontId="3" fillId="0" borderId="0" xfId="6" applyNumberFormat="1" applyFont="1" applyBorder="1" applyAlignment="1" applyProtection="1">
      <alignment horizontal="left"/>
      <protection locked="0"/>
    </xf>
    <xf numFmtId="14" fontId="1" fillId="0" borderId="0" xfId="6" applyNumberFormat="1" applyFont="1" applyBorder="1" applyProtection="1">
      <protection locked="0"/>
    </xf>
    <xf numFmtId="14" fontId="1" fillId="0" borderId="0" xfId="6" applyNumberFormat="1" applyFont="1" applyBorder="1" applyAlignment="1" applyProtection="1">
      <alignment horizontal="left"/>
    </xf>
    <xf numFmtId="164" fontId="1" fillId="0" borderId="0" xfId="5" applyNumberFormat="1" applyFont="1"/>
    <xf numFmtId="164" fontId="16" fillId="0" borderId="0" xfId="6" applyFont="1" applyBorder="1" applyAlignment="1" applyProtection="1">
      <alignment horizontal="left"/>
    </xf>
    <xf numFmtId="164" fontId="2" fillId="0" borderId="0" xfId="6" applyFont="1" applyBorder="1" applyAlignment="1" applyProtection="1">
      <alignment horizontal="left"/>
    </xf>
    <xf numFmtId="0" fontId="1" fillId="0" borderId="3" xfId="5" applyFont="1" applyBorder="1"/>
    <xf numFmtId="0" fontId="8" fillId="0" borderId="0" xfId="5" applyFont="1"/>
    <xf numFmtId="0" fontId="9" fillId="0" borderId="0" xfId="5" applyFont="1"/>
    <xf numFmtId="0" fontId="1" fillId="0" borderId="1" xfId="5" applyFont="1" applyBorder="1" applyAlignment="1">
      <alignment horizontal="center" vertical="center" wrapText="1"/>
    </xf>
    <xf numFmtId="0" fontId="1" fillId="0" borderId="13" xfId="5" applyFont="1" applyBorder="1" applyAlignment="1">
      <alignment horizontal="center" vertical="center" wrapText="1"/>
    </xf>
    <xf numFmtId="0" fontId="1" fillId="0" borderId="2" xfId="5" applyFont="1" applyBorder="1" applyAlignment="1">
      <alignment horizontal="center" vertical="center"/>
    </xf>
    <xf numFmtId="0" fontId="1" fillId="0" borderId="5" xfId="5" applyFont="1" applyBorder="1"/>
    <xf numFmtId="4" fontId="1" fillId="0" borderId="5" xfId="6" applyNumberFormat="1" applyFont="1" applyBorder="1" applyProtection="1"/>
    <xf numFmtId="4" fontId="1" fillId="0" borderId="5" xfId="6" applyNumberFormat="1" applyFont="1" applyBorder="1" applyAlignment="1" applyProtection="1">
      <alignment vertical="center" wrapText="1"/>
    </xf>
    <xf numFmtId="0" fontId="1" fillId="0" borderId="0" xfId="5" applyFont="1" applyAlignment="1">
      <alignment wrapText="1"/>
    </xf>
    <xf numFmtId="0" fontId="15" fillId="0" borderId="0" xfId="5" applyAlignment="1">
      <alignment wrapText="1"/>
    </xf>
    <xf numFmtId="0" fontId="1" fillId="0" borderId="6" xfId="5" applyFont="1" applyBorder="1" applyAlignment="1">
      <alignment horizontal="center" vertical="center" wrapText="1"/>
    </xf>
    <xf numFmtId="4" fontId="1" fillId="0" borderId="6" xfId="6" applyNumberFormat="1" applyFont="1" applyBorder="1" applyAlignment="1" applyProtection="1">
      <alignment vertical="center" wrapText="1"/>
    </xf>
    <xf numFmtId="4" fontId="1" fillId="0" borderId="6" xfId="6" applyNumberFormat="1" applyFont="1" applyBorder="1" applyProtection="1"/>
    <xf numFmtId="0" fontId="1" fillId="0" borderId="6" xfId="5" applyFont="1" applyBorder="1"/>
    <xf numFmtId="0" fontId="1" fillId="0" borderId="7" xfId="5" applyFont="1" applyBorder="1"/>
    <xf numFmtId="4" fontId="4" fillId="0" borderId="7" xfId="6" applyNumberFormat="1" applyFont="1" applyBorder="1" applyProtection="1"/>
    <xf numFmtId="4" fontId="1" fillId="0" borderId="7" xfId="6" applyNumberFormat="1" applyFont="1" applyBorder="1" applyAlignment="1" applyProtection="1">
      <alignment vertical="center" wrapText="1"/>
    </xf>
    <xf numFmtId="4" fontId="1" fillId="0" borderId="7" xfId="6" applyNumberFormat="1" applyFont="1" applyBorder="1" applyProtection="1"/>
    <xf numFmtId="0" fontId="1" fillId="0" borderId="0" xfId="5" applyFont="1" applyAlignment="1">
      <alignment horizontal="center"/>
    </xf>
    <xf numFmtId="4" fontId="1" fillId="0" borderId="0" xfId="6" applyNumberFormat="1" applyFont="1" applyBorder="1" applyProtection="1"/>
    <xf numFmtId="14" fontId="1" fillId="0" borderId="2" xfId="5" applyNumberFormat="1" applyFont="1" applyBorder="1" applyAlignment="1">
      <alignment horizontal="left"/>
    </xf>
    <xf numFmtId="4" fontId="1" fillId="0" borderId="2" xfId="6" applyNumberFormat="1" applyFont="1" applyBorder="1" applyProtection="1"/>
    <xf numFmtId="4" fontId="1" fillId="2" borderId="2" xfId="6" applyNumberFormat="1" applyFont="1" applyFill="1" applyBorder="1" applyProtection="1"/>
    <xf numFmtId="14" fontId="1" fillId="0" borderId="0" xfId="5" applyNumberFormat="1" applyFont="1" applyAlignment="1">
      <alignment horizontal="center"/>
    </xf>
    <xf numFmtId="4" fontId="1" fillId="0" borderId="0" xfId="5" applyNumberFormat="1" applyFont="1"/>
    <xf numFmtId="14" fontId="3" fillId="0" borderId="0" xfId="5" applyNumberFormat="1" applyFont="1" applyAlignment="1">
      <alignment horizontal="right"/>
    </xf>
    <xf numFmtId="164" fontId="1" fillId="0" borderId="0" xfId="5" applyNumberFormat="1" applyFont="1" applyAlignment="1">
      <alignment horizontal="center"/>
    </xf>
    <xf numFmtId="17" fontId="1" fillId="0" borderId="0" xfId="5" applyNumberFormat="1" applyFont="1"/>
    <xf numFmtId="14" fontId="3" fillId="0" borderId="0" xfId="5" applyNumberFormat="1" applyFont="1" applyAlignment="1">
      <alignment horizontal="center"/>
    </xf>
    <xf numFmtId="173" fontId="1" fillId="0" borderId="0" xfId="5" applyNumberFormat="1" applyFont="1" applyAlignment="1">
      <alignment horizontal="center"/>
    </xf>
    <xf numFmtId="14" fontId="8" fillId="0" borderId="0" xfId="5" applyNumberFormat="1" applyFont="1" applyAlignment="1">
      <alignment horizontal="left"/>
    </xf>
    <xf numFmtId="14" fontId="1" fillId="0" borderId="0" xfId="1" applyNumberFormat="1" applyFont="1" applyBorder="1" applyAlignment="1" applyProtection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vertical="top" wrapText="1"/>
    </xf>
    <xf numFmtId="164" fontId="3" fillId="0" borderId="0" xfId="1" applyFont="1" applyBorder="1" applyAlignment="1" applyProtection="1">
      <alignment horizontal="left"/>
    </xf>
    <xf numFmtId="14" fontId="3" fillId="0" borderId="0" xfId="1" applyNumberFormat="1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4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2" xfId="5" applyFont="1" applyBorder="1" applyAlignment="1">
      <alignment horizontal="center" vertical="center" wrapText="1"/>
    </xf>
    <xf numFmtId="0" fontId="1" fillId="2" borderId="2" xfId="5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</cellXfs>
  <cellStyles count="7">
    <cellStyle name="Lien hypertexte" xfId="4" builtinId="8"/>
    <cellStyle name="Milliers" xfId="1" builtinId="3"/>
    <cellStyle name="Milliers 2" xfId="6" xr:uid="{99E543B6-0017-6B41-B1F3-A7DBA5D60DAF}"/>
    <cellStyle name="Normal" xfId="0" builtinId="0"/>
    <cellStyle name="Normal 2" xfId="5" xr:uid="{E587E382-FB58-3E47-AA00-0142F2A26D01}"/>
    <cellStyle name="Pourcentage" xfId="2" builtinId="5"/>
    <cellStyle name="Texte explicatif" xfId="3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15748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E7082B0-4ECB-F44B-A5A2-A54510ACFECD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016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625348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AE66930-7436-AC48-9BBB-DDBAC5D0C0C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016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269748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CA7F278-50ED-4249-9E20-9EA25E6FDDE8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016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371348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A2720DD-6F3D-2242-BD35-CF2636CA9D41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016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726948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CBB8C48-538D-DE4A-88CD-DFF776C1027B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016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1</xdr:col>
      <xdr:colOff>726948</xdr:colOff>
      <xdr:row>58</xdr:row>
      <xdr:rowOff>217932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9F6734D-F434-504F-910E-435A164EE3B2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9613900"/>
          <a:ext cx="15016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650001</xdr:colOff>
      <xdr:row>1</xdr:row>
      <xdr:rowOff>215691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2F087F-6DA6-2F43-B8D4-6B6ECBB98C4C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016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00901" cy="482391"/>
    <xdr:pic>
      <xdr:nvPicPr>
        <xdr:cNvPr id="2" name="Image 1">
          <a:extLst>
            <a:ext uri="{FF2B5EF4-FFF2-40B4-BE49-F238E27FC236}">
              <a16:creationId xmlns:a16="http://schemas.microsoft.com/office/drawing/2014/main" id="{AACF9944-3817-A04D-BB81-2C6A75E804A5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00901" cy="482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3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9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te bilan"/>
      <sheetName val="cpte resultat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te resultat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www.ictax.admin.ch/extern/f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showGridLines="0" zoomScaleNormal="100" workbookViewId="0">
      <selection activeCell="B16" sqref="B16:B20"/>
    </sheetView>
  </sheetViews>
  <sheetFormatPr defaultColWidth="8.85546875" defaultRowHeight="12.95"/>
  <cols>
    <col min="1" max="1" width="19.42578125"/>
    <col min="2" max="1025" width="11.42578125"/>
  </cols>
  <sheetData>
    <row r="1" spans="1:7" ht="21" customHeight="1">
      <c r="E1" s="2" t="s">
        <v>0</v>
      </c>
      <c r="F1" s="2" t="s">
        <v>1</v>
      </c>
      <c r="G1" s="2" t="s">
        <v>2</v>
      </c>
    </row>
    <row r="2" spans="1:7" ht="21" customHeight="1">
      <c r="B2" s="5"/>
      <c r="C2" s="5"/>
      <c r="D2" s="5"/>
      <c r="E2" s="3" t="s">
        <v>3</v>
      </c>
      <c r="F2" s="3">
        <v>0</v>
      </c>
      <c r="G2" s="3">
        <v>1</v>
      </c>
    </row>
    <row r="3" spans="1:7">
      <c r="B3" s="5"/>
      <c r="C3" s="5"/>
      <c r="D3" s="5"/>
      <c r="E3" s="5"/>
      <c r="F3" s="5"/>
      <c r="G3" s="5"/>
    </row>
    <row r="4" spans="1:7">
      <c r="A4" s="6" t="s">
        <v>4</v>
      </c>
      <c r="B4" s="7"/>
      <c r="C4" s="5"/>
      <c r="E4" s="8" t="s">
        <v>5</v>
      </c>
      <c r="F4" s="9"/>
    </row>
    <row r="5" spans="1:7">
      <c r="A5" s="6" t="s">
        <v>6</v>
      </c>
      <c r="B5" s="10"/>
      <c r="C5" s="5"/>
      <c r="D5" s="5"/>
      <c r="E5" s="8" t="s">
        <v>7</v>
      </c>
      <c r="F5" s="11"/>
    </row>
    <row r="6" spans="1:7">
      <c r="A6" s="6" t="s">
        <v>8</v>
      </c>
      <c r="B6" s="12"/>
      <c r="C6" s="5"/>
      <c r="D6" s="5"/>
      <c r="E6" s="8"/>
      <c r="F6" s="9"/>
    </row>
    <row r="7" spans="1:7">
      <c r="A7" s="6" t="s">
        <v>9</v>
      </c>
      <c r="B7" s="1" t="s">
        <v>10</v>
      </c>
      <c r="C7" s="5"/>
      <c r="D7" s="5"/>
      <c r="E7" s="8" t="s">
        <v>11</v>
      </c>
      <c r="F7" s="9"/>
    </row>
    <row r="8" spans="1:7">
      <c r="A8" s="6" t="s">
        <v>12</v>
      </c>
      <c r="B8" s="13" t="s">
        <v>13</v>
      </c>
      <c r="C8" s="5"/>
      <c r="D8" s="5"/>
      <c r="E8" s="8" t="s">
        <v>7</v>
      </c>
      <c r="F8" s="11"/>
    </row>
    <row r="9" spans="1:7">
      <c r="A9" s="14"/>
      <c r="B9" s="14"/>
      <c r="C9" s="14"/>
      <c r="D9" s="14"/>
      <c r="E9" s="14"/>
      <c r="F9" s="14"/>
      <c r="G9" s="14"/>
    </row>
    <row r="10" spans="1:7">
      <c r="B10" s="5"/>
      <c r="C10" s="5"/>
      <c r="D10" s="5"/>
      <c r="E10" s="5"/>
    </row>
    <row r="13" spans="1:7">
      <c r="A13" s="15" t="s">
        <v>14</v>
      </c>
    </row>
    <row r="16" spans="1:7">
      <c r="A16" s="16" t="s">
        <v>15</v>
      </c>
      <c r="B16" s="5" t="s">
        <v>16</v>
      </c>
    </row>
    <row r="17" spans="1:2">
      <c r="A17" s="16" t="s">
        <v>17</v>
      </c>
      <c r="B17" s="5" t="s">
        <v>18</v>
      </c>
    </row>
    <row r="18" spans="1:2">
      <c r="A18" s="16" t="s">
        <v>19</v>
      </c>
      <c r="B18" s="5" t="s">
        <v>20</v>
      </c>
    </row>
    <row r="19" spans="1:2">
      <c r="A19" s="16" t="s">
        <v>21</v>
      </c>
      <c r="B19" s="5" t="s">
        <v>22</v>
      </c>
    </row>
    <row r="20" spans="1:2">
      <c r="A20" s="16" t="s">
        <v>23</v>
      </c>
      <c r="B20" s="5" t="s">
        <v>24</v>
      </c>
    </row>
    <row r="21" spans="1:2">
      <c r="A21" s="16" t="s">
        <v>25</v>
      </c>
      <c r="B21" s="5" t="s">
        <v>26</v>
      </c>
    </row>
    <row r="22" spans="1:2">
      <c r="A22" s="15"/>
    </row>
    <row r="23" spans="1:2">
      <c r="A23" s="15"/>
    </row>
    <row r="24" spans="1:2">
      <c r="A24" s="15" t="s">
        <v>27</v>
      </c>
    </row>
    <row r="25" spans="1:2">
      <c r="A25" s="15"/>
    </row>
    <row r="26" spans="1:2">
      <c r="A26" s="15"/>
    </row>
    <row r="27" spans="1:2">
      <c r="A27" s="15"/>
    </row>
    <row r="28" spans="1:2">
      <c r="A28" s="15"/>
    </row>
    <row r="29" spans="1:2">
      <c r="A29" s="15"/>
    </row>
    <row r="30" spans="1:2">
      <c r="A30" s="15"/>
    </row>
    <row r="31" spans="1:2">
      <c r="A31" s="15"/>
    </row>
    <row r="32" spans="1:2">
      <c r="A32" s="15"/>
    </row>
    <row r="33" spans="1:3">
      <c r="A33" s="15"/>
    </row>
    <row r="34" spans="1:3">
      <c r="A34" s="15"/>
    </row>
    <row r="35" spans="1:3">
      <c r="A35" s="15"/>
    </row>
    <row r="36" spans="1:3">
      <c r="A36" s="15"/>
    </row>
    <row r="37" spans="1:3">
      <c r="A37" s="15"/>
    </row>
    <row r="38" spans="1:3">
      <c r="A38" s="17" t="s">
        <v>28</v>
      </c>
      <c r="B38" s="17"/>
      <c r="C38" s="17"/>
    </row>
    <row r="39" spans="1:3">
      <c r="A39" s="17"/>
      <c r="B39" s="17"/>
      <c r="C39" s="17"/>
    </row>
    <row r="40" spans="1:3">
      <c r="A40" s="18" t="s">
        <v>29</v>
      </c>
      <c r="C40" s="17"/>
    </row>
    <row r="41" spans="1:3">
      <c r="A41" s="19" t="s">
        <v>30</v>
      </c>
      <c r="C41" s="17"/>
    </row>
    <row r="42" spans="1:3">
      <c r="A42" s="20" t="s">
        <v>31</v>
      </c>
      <c r="C42" s="17"/>
    </row>
  </sheetData>
  <printOptions horizontalCentered="1"/>
  <pageMargins left="0.51180555555555496" right="0.17013888888888901" top="0.62986111111111098" bottom="0.59097222222222201" header="0.51180555555555496" footer="0.32013888888888897"/>
  <pageSetup paperSize="0" scale="0" firstPageNumber="0" fitToHeight="2" orientation="portrait" usePrinterDefaults="0" horizontalDpi="0" verticalDpi="0" copies="0"/>
  <headerFooter>
    <oddFooter>&amp;C&amp;"Univers 45 Light,Normal"&amp;8Edité le &amp;D, &amp;T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J70"/>
  <sheetViews>
    <sheetView showGridLines="0" zoomScaleNormal="100" workbookViewId="0">
      <selection activeCell="A50" sqref="A50"/>
    </sheetView>
  </sheetViews>
  <sheetFormatPr defaultColWidth="8.85546875" defaultRowHeight="12.95"/>
  <cols>
    <col min="1" max="1" width="11.42578125"/>
    <col min="2" max="2" width="23.140625"/>
    <col min="3" max="5" width="14.42578125"/>
    <col min="6" max="6" width="3.7109375"/>
    <col min="7" max="7" width="14.42578125"/>
    <col min="8" max="8" width="3.28515625"/>
    <col min="9" max="9" width="15"/>
    <col min="10" max="10" width="8"/>
    <col min="11" max="1025" width="11.42578125"/>
  </cols>
  <sheetData>
    <row r="1" spans="1:10" ht="21" customHeight="1">
      <c r="B1" s="5"/>
      <c r="C1" s="5"/>
      <c r="D1" s="5"/>
      <c r="E1" s="5"/>
      <c r="G1" s="286" t="s">
        <v>0</v>
      </c>
      <c r="H1" s="286"/>
      <c r="I1" s="2" t="s">
        <v>1</v>
      </c>
      <c r="J1" s="2" t="s">
        <v>2</v>
      </c>
    </row>
    <row r="2" spans="1:10" ht="21" customHeight="1">
      <c r="A2" s="5"/>
      <c r="B2" s="5"/>
      <c r="C2" s="5"/>
      <c r="D2" s="5"/>
      <c r="E2" s="5"/>
      <c r="G2" s="287" t="s">
        <v>3</v>
      </c>
      <c r="H2" s="287"/>
      <c r="I2" s="3">
        <v>1</v>
      </c>
      <c r="J2" s="3">
        <v>1</v>
      </c>
    </row>
    <row r="3" spans="1:10">
      <c r="A3" s="5"/>
      <c r="B3" s="5"/>
      <c r="C3" s="5"/>
      <c r="D3" s="5"/>
      <c r="E3" s="5"/>
      <c r="H3" s="5"/>
      <c r="I3" s="5"/>
      <c r="J3" s="5"/>
    </row>
    <row r="4" spans="1:10">
      <c r="A4" s="6" t="s">
        <v>4</v>
      </c>
      <c r="B4" s="1">
        <f>synthèse!B4</f>
        <v>0</v>
      </c>
      <c r="C4" s="5"/>
      <c r="D4" s="5"/>
      <c r="E4" s="5"/>
      <c r="H4" s="8" t="s">
        <v>5</v>
      </c>
      <c r="I4" s="21"/>
      <c r="J4" s="5"/>
    </row>
    <row r="5" spans="1:10">
      <c r="A5" s="6" t="s">
        <v>6</v>
      </c>
      <c r="B5" s="22">
        <f>synthèse!B5</f>
        <v>0</v>
      </c>
      <c r="C5" s="5"/>
      <c r="D5" s="5"/>
      <c r="E5" s="5"/>
      <c r="H5" s="8" t="s">
        <v>7</v>
      </c>
      <c r="I5" s="285"/>
      <c r="J5" s="285"/>
    </row>
    <row r="6" spans="1:10">
      <c r="A6" s="6" t="s">
        <v>8</v>
      </c>
      <c r="B6" s="12"/>
      <c r="C6" s="5"/>
      <c r="D6" s="5"/>
      <c r="E6" s="5"/>
      <c r="H6" s="8"/>
      <c r="I6" s="21"/>
      <c r="J6" s="5"/>
    </row>
    <row r="7" spans="1:10">
      <c r="A7" s="6" t="s">
        <v>9</v>
      </c>
      <c r="B7" s="21" t="str">
        <f>synthèse!B7</f>
        <v>Clients</v>
      </c>
      <c r="C7" s="5"/>
      <c r="D7" s="5"/>
      <c r="E7" s="5"/>
      <c r="H7" s="8" t="s">
        <v>11</v>
      </c>
      <c r="I7" s="21"/>
      <c r="J7" s="5"/>
    </row>
    <row r="8" spans="1:10">
      <c r="A8" s="6" t="s">
        <v>12</v>
      </c>
      <c r="B8" s="13" t="str">
        <f>synthèse!B16</f>
        <v>Evolution des soldes, rapprochement BG / Bal Aux</v>
      </c>
      <c r="C8" s="5"/>
      <c r="D8" s="5"/>
      <c r="E8" s="5"/>
      <c r="H8" s="8" t="s">
        <v>7</v>
      </c>
      <c r="I8" s="285"/>
      <c r="J8" s="285"/>
    </row>
    <row r="9" spans="1:10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>
      <c r="A10" s="5"/>
      <c r="B10" s="5"/>
      <c r="C10" s="5"/>
      <c r="D10" s="5"/>
      <c r="E10" s="5"/>
      <c r="F10" s="5"/>
      <c r="G10" s="5"/>
      <c r="H10" s="5"/>
    </row>
    <row r="11" spans="1:10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 spans="1:10">
      <c r="A12" s="23" t="s">
        <v>32</v>
      </c>
      <c r="B12" s="23"/>
      <c r="C12" s="21"/>
      <c r="D12" s="21"/>
      <c r="E12" s="21"/>
      <c r="F12" s="21"/>
      <c r="G12" s="21"/>
      <c r="H12" s="21"/>
      <c r="I12" s="21"/>
      <c r="J12" s="21"/>
    </row>
    <row r="13" spans="1:10">
      <c r="A13" s="24" t="s">
        <v>33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>
      <c r="A14" s="24" t="s">
        <v>34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>
      <c r="A15" s="24" t="s">
        <v>35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0">
      <c r="A16" s="21"/>
      <c r="B16" s="21"/>
      <c r="C16" s="21"/>
      <c r="D16" s="21"/>
      <c r="E16" s="21"/>
      <c r="F16" s="21"/>
      <c r="G16" s="21"/>
      <c r="H16" s="21"/>
      <c r="I16" s="21"/>
      <c r="J16" s="21"/>
    </row>
    <row r="17" spans="1:10">
      <c r="A17" s="21"/>
      <c r="B17" s="21"/>
      <c r="C17" s="21"/>
      <c r="D17" s="21"/>
      <c r="E17" s="21"/>
      <c r="F17" s="21"/>
      <c r="G17" s="21"/>
      <c r="H17" s="21"/>
      <c r="I17" s="21"/>
      <c r="J17" s="21"/>
    </row>
    <row r="18" spans="1:10">
      <c r="A18" s="25" t="s">
        <v>36</v>
      </c>
      <c r="B18" s="26"/>
      <c r="C18" s="21"/>
      <c r="D18" s="21"/>
      <c r="E18" s="21"/>
      <c r="F18" s="21"/>
      <c r="G18" s="21"/>
      <c r="H18" s="21"/>
      <c r="I18" s="21"/>
      <c r="J18" s="21"/>
    </row>
    <row r="19" spans="1:10">
      <c r="A19" s="26"/>
      <c r="B19" s="26"/>
      <c r="C19" s="21"/>
      <c r="D19" s="21"/>
      <c r="E19" s="21"/>
      <c r="F19" s="21"/>
      <c r="G19" s="21"/>
      <c r="H19" s="21"/>
      <c r="I19" s="21"/>
      <c r="J19" s="21"/>
    </row>
    <row r="20" spans="1:10">
      <c r="A20" s="27" t="s">
        <v>37</v>
      </c>
      <c r="B20" s="27" t="s">
        <v>38</v>
      </c>
      <c r="C20" s="28" t="s">
        <v>39</v>
      </c>
      <c r="D20" s="27" t="s">
        <v>40</v>
      </c>
      <c r="E20" s="27" t="s">
        <v>41</v>
      </c>
      <c r="F20" s="29" t="s">
        <v>42</v>
      </c>
      <c r="G20" s="27" t="s">
        <v>43</v>
      </c>
      <c r="H20" s="29" t="s">
        <v>42</v>
      </c>
      <c r="I20" s="30" t="s">
        <v>44</v>
      </c>
      <c r="J20" s="4" t="s">
        <v>45</v>
      </c>
    </row>
    <row r="21" spans="1:10">
      <c r="A21" s="31"/>
      <c r="B21" s="32"/>
      <c r="C21" s="33"/>
      <c r="D21" s="33"/>
      <c r="E21" s="34">
        <f t="shared" ref="E21:E28" si="0">C21-D21</f>
        <v>0</v>
      </c>
      <c r="F21" s="35" t="str">
        <f t="shared" ref="F21:F28" si="1">IF(E21&lt;0,"C",IF(E21&gt;0,"D",""))</f>
        <v/>
      </c>
      <c r="G21" s="33"/>
      <c r="H21" s="35" t="str">
        <f t="shared" ref="H21:H27" si="2">IF(G21&lt;0,"C",IF(G21&gt;0,"D",""))</f>
        <v/>
      </c>
      <c r="I21" s="34">
        <f t="shared" ref="I21:I27" si="3">E21-G21</f>
        <v>0</v>
      </c>
      <c r="J21" s="36" t="str">
        <f t="shared" ref="J21:J27" si="4">IF(G21=0,"",I21/G21)</f>
        <v/>
      </c>
    </row>
    <row r="22" spans="1:10">
      <c r="A22" s="37"/>
      <c r="B22" s="38"/>
      <c r="C22" s="39"/>
      <c r="D22" s="39"/>
      <c r="E22" s="40">
        <f t="shared" si="0"/>
        <v>0</v>
      </c>
      <c r="F22" s="41" t="str">
        <f t="shared" si="1"/>
        <v/>
      </c>
      <c r="G22" s="39"/>
      <c r="H22" s="41" t="str">
        <f t="shared" si="2"/>
        <v/>
      </c>
      <c r="I22" s="40">
        <f t="shared" si="3"/>
        <v>0</v>
      </c>
      <c r="J22" s="42" t="str">
        <f t="shared" si="4"/>
        <v/>
      </c>
    </row>
    <row r="23" spans="1:10" s="43" customFormat="1">
      <c r="A23" s="37"/>
      <c r="B23" s="38"/>
      <c r="C23" s="39"/>
      <c r="D23" s="39"/>
      <c r="E23" s="40">
        <f t="shared" si="0"/>
        <v>0</v>
      </c>
      <c r="F23" s="41" t="str">
        <f t="shared" si="1"/>
        <v/>
      </c>
      <c r="G23" s="39"/>
      <c r="H23" s="41" t="str">
        <f t="shared" si="2"/>
        <v/>
      </c>
      <c r="I23" s="40">
        <f t="shared" si="3"/>
        <v>0</v>
      </c>
      <c r="J23" s="42" t="str">
        <f t="shared" si="4"/>
        <v/>
      </c>
    </row>
    <row r="24" spans="1:10" s="43" customFormat="1">
      <c r="A24" s="37"/>
      <c r="B24" s="38"/>
      <c r="C24" s="39"/>
      <c r="D24" s="39"/>
      <c r="E24" s="40">
        <f t="shared" si="0"/>
        <v>0</v>
      </c>
      <c r="F24" s="41" t="str">
        <f t="shared" si="1"/>
        <v/>
      </c>
      <c r="G24" s="39"/>
      <c r="H24" s="41" t="str">
        <f t="shared" si="2"/>
        <v/>
      </c>
      <c r="I24" s="40">
        <f t="shared" si="3"/>
        <v>0</v>
      </c>
      <c r="J24" s="42" t="str">
        <f t="shared" si="4"/>
        <v/>
      </c>
    </row>
    <row r="25" spans="1:10" s="43" customFormat="1">
      <c r="A25" s="37"/>
      <c r="B25" s="38"/>
      <c r="C25" s="39"/>
      <c r="D25" s="39"/>
      <c r="E25" s="40">
        <f t="shared" si="0"/>
        <v>0</v>
      </c>
      <c r="F25" s="41" t="str">
        <f t="shared" si="1"/>
        <v/>
      </c>
      <c r="G25" s="39"/>
      <c r="H25" s="41" t="str">
        <f t="shared" si="2"/>
        <v/>
      </c>
      <c r="I25" s="40">
        <f t="shared" si="3"/>
        <v>0</v>
      </c>
      <c r="J25" s="42" t="str">
        <f t="shared" si="4"/>
        <v/>
      </c>
    </row>
    <row r="26" spans="1:10">
      <c r="A26" s="44"/>
      <c r="B26" s="45"/>
      <c r="C26" s="46"/>
      <c r="D26" s="46"/>
      <c r="E26" s="47">
        <f t="shared" si="0"/>
        <v>0</v>
      </c>
      <c r="F26" s="48" t="str">
        <f t="shared" si="1"/>
        <v/>
      </c>
      <c r="G26" s="46"/>
      <c r="H26" s="48" t="str">
        <f t="shared" si="2"/>
        <v/>
      </c>
      <c r="I26" s="47">
        <f t="shared" si="3"/>
        <v>0</v>
      </c>
      <c r="J26" s="49" t="str">
        <f t="shared" si="4"/>
        <v/>
      </c>
    </row>
    <row r="27" spans="1:10">
      <c r="A27" s="50" t="s">
        <v>46</v>
      </c>
      <c r="B27" s="51" t="s">
        <v>47</v>
      </c>
      <c r="C27" s="52">
        <f>SUM(C21:C26)</f>
        <v>0</v>
      </c>
      <c r="D27" s="52">
        <f>SUM(D21:D26)</f>
        <v>0</v>
      </c>
      <c r="E27" s="53">
        <f t="shared" si="0"/>
        <v>0</v>
      </c>
      <c r="F27" s="54" t="str">
        <f t="shared" si="1"/>
        <v/>
      </c>
      <c r="G27" s="52">
        <f>SUM(G21:G26)</f>
        <v>0</v>
      </c>
      <c r="H27" s="55" t="str">
        <f t="shared" si="2"/>
        <v/>
      </c>
      <c r="I27" s="53">
        <f t="shared" si="3"/>
        <v>0</v>
      </c>
      <c r="J27" s="56" t="str">
        <f t="shared" si="4"/>
        <v/>
      </c>
    </row>
    <row r="28" spans="1:10">
      <c r="A28" s="57"/>
      <c r="B28" s="51" t="s">
        <v>48</v>
      </c>
      <c r="C28" s="52"/>
      <c r="D28" s="52"/>
      <c r="E28" s="58">
        <f t="shared" si="0"/>
        <v>0</v>
      </c>
      <c r="F28" s="55" t="str">
        <f t="shared" si="1"/>
        <v/>
      </c>
      <c r="G28" s="59" t="s">
        <v>46</v>
      </c>
      <c r="H28" s="60"/>
      <c r="I28" s="61"/>
      <c r="J28" s="62"/>
    </row>
    <row r="29" spans="1:10">
      <c r="A29" s="5"/>
      <c r="D29" s="63" t="s">
        <v>49</v>
      </c>
      <c r="E29" s="64">
        <f>E27-E28</f>
        <v>0</v>
      </c>
      <c r="F29" s="21"/>
      <c r="G29" s="21"/>
      <c r="H29" s="21"/>
      <c r="I29" s="21"/>
      <c r="J29" s="5"/>
    </row>
    <row r="30" spans="1:10">
      <c r="A30" s="21"/>
      <c r="B30" s="21"/>
      <c r="C30" s="21"/>
      <c r="D30" s="21"/>
      <c r="E30" s="21"/>
      <c r="F30" s="21"/>
      <c r="G30" s="21"/>
      <c r="H30" s="21"/>
      <c r="I30" s="21"/>
      <c r="J30" s="21"/>
    </row>
    <row r="31" spans="1:10">
      <c r="A31" s="25" t="s">
        <v>50</v>
      </c>
      <c r="B31" s="26"/>
      <c r="C31" s="21"/>
      <c r="D31" s="21"/>
      <c r="E31" s="21"/>
      <c r="F31" s="21"/>
      <c r="G31" s="21"/>
      <c r="H31" s="21"/>
      <c r="I31" s="21"/>
      <c r="J31" s="21"/>
    </row>
    <row r="32" spans="1:10">
      <c r="A32" s="26"/>
      <c r="B32" s="26"/>
      <c r="C32" s="21"/>
      <c r="D32" s="21"/>
      <c r="E32" s="21"/>
      <c r="F32" s="21"/>
      <c r="G32" s="21"/>
      <c r="H32" s="21"/>
      <c r="I32" s="21"/>
      <c r="J32" s="21"/>
    </row>
    <row r="33" spans="1:10">
      <c r="A33" s="27" t="s">
        <v>37</v>
      </c>
      <c r="B33" s="27" t="s">
        <v>38</v>
      </c>
      <c r="C33" s="28" t="s">
        <v>39</v>
      </c>
      <c r="D33" s="27" t="s">
        <v>40</v>
      </c>
      <c r="E33" s="27" t="s">
        <v>41</v>
      </c>
      <c r="F33" s="29" t="s">
        <v>42</v>
      </c>
      <c r="G33" s="27" t="s">
        <v>43</v>
      </c>
      <c r="H33" s="29" t="s">
        <v>42</v>
      </c>
      <c r="I33" s="30" t="s">
        <v>44</v>
      </c>
      <c r="J33" s="4" t="s">
        <v>45</v>
      </c>
    </row>
    <row r="34" spans="1:10">
      <c r="A34" s="31"/>
      <c r="B34" s="32"/>
      <c r="C34" s="33"/>
      <c r="D34" s="33"/>
      <c r="E34" s="34">
        <f t="shared" ref="E34:E41" si="5">C34-D34</f>
        <v>0</v>
      </c>
      <c r="F34" s="35" t="str">
        <f t="shared" ref="F34:F41" si="6">IF(E34&lt;0,"C",IF(E34&gt;0,"D",""))</f>
        <v/>
      </c>
      <c r="G34" s="33"/>
      <c r="H34" s="35" t="str">
        <f t="shared" ref="H34:H40" si="7">IF(G34&lt;0,"C",IF(G34&gt;0,"D",""))</f>
        <v/>
      </c>
      <c r="I34" s="34">
        <f t="shared" ref="I34:I40" si="8">E34-G34</f>
        <v>0</v>
      </c>
      <c r="J34" s="36" t="str">
        <f t="shared" ref="J34:J40" si="9">IF(G34=0,"",I34/G34)</f>
        <v/>
      </c>
    </row>
    <row r="35" spans="1:10">
      <c r="A35" s="37"/>
      <c r="B35" s="38"/>
      <c r="C35" s="39"/>
      <c r="D35" s="39"/>
      <c r="E35" s="40">
        <f t="shared" si="5"/>
        <v>0</v>
      </c>
      <c r="F35" s="41" t="str">
        <f t="shared" si="6"/>
        <v/>
      </c>
      <c r="G35" s="39"/>
      <c r="H35" s="41" t="str">
        <f t="shared" si="7"/>
        <v/>
      </c>
      <c r="I35" s="40">
        <f t="shared" si="8"/>
        <v>0</v>
      </c>
      <c r="J35" s="42" t="str">
        <f t="shared" si="9"/>
        <v/>
      </c>
    </row>
    <row r="36" spans="1:10">
      <c r="A36" s="37"/>
      <c r="B36" s="38"/>
      <c r="C36" s="39"/>
      <c r="D36" s="39"/>
      <c r="E36" s="40">
        <f t="shared" si="5"/>
        <v>0</v>
      </c>
      <c r="F36" s="41" t="str">
        <f t="shared" si="6"/>
        <v/>
      </c>
      <c r="G36" s="39"/>
      <c r="H36" s="41" t="str">
        <f t="shared" si="7"/>
        <v/>
      </c>
      <c r="I36" s="40">
        <f t="shared" si="8"/>
        <v>0</v>
      </c>
      <c r="J36" s="42" t="str">
        <f t="shared" si="9"/>
        <v/>
      </c>
    </row>
    <row r="37" spans="1:10">
      <c r="A37" s="37"/>
      <c r="B37" s="38"/>
      <c r="C37" s="39"/>
      <c r="D37" s="39"/>
      <c r="E37" s="40">
        <f t="shared" si="5"/>
        <v>0</v>
      </c>
      <c r="F37" s="41" t="str">
        <f t="shared" si="6"/>
        <v/>
      </c>
      <c r="G37" s="39"/>
      <c r="H37" s="41" t="str">
        <f t="shared" si="7"/>
        <v/>
      </c>
      <c r="I37" s="40">
        <f t="shared" si="8"/>
        <v>0</v>
      </c>
      <c r="J37" s="42" t="str">
        <f t="shared" si="9"/>
        <v/>
      </c>
    </row>
    <row r="38" spans="1:10">
      <c r="A38" s="37"/>
      <c r="B38" s="38"/>
      <c r="C38" s="39"/>
      <c r="D38" s="39"/>
      <c r="E38" s="40">
        <f t="shared" si="5"/>
        <v>0</v>
      </c>
      <c r="F38" s="41" t="str">
        <f t="shared" si="6"/>
        <v/>
      </c>
      <c r="G38" s="39"/>
      <c r="H38" s="41" t="str">
        <f t="shared" si="7"/>
        <v/>
      </c>
      <c r="I38" s="40">
        <f t="shared" si="8"/>
        <v>0</v>
      </c>
      <c r="J38" s="42" t="str">
        <f t="shared" si="9"/>
        <v/>
      </c>
    </row>
    <row r="39" spans="1:10">
      <c r="A39" s="44"/>
      <c r="B39" s="45"/>
      <c r="C39" s="46"/>
      <c r="D39" s="46"/>
      <c r="E39" s="47">
        <f t="shared" si="5"/>
        <v>0</v>
      </c>
      <c r="F39" s="48" t="str">
        <f t="shared" si="6"/>
        <v/>
      </c>
      <c r="G39" s="46"/>
      <c r="H39" s="48" t="str">
        <f t="shared" si="7"/>
        <v/>
      </c>
      <c r="I39" s="47">
        <f t="shared" si="8"/>
        <v>0</v>
      </c>
      <c r="J39" s="49" t="str">
        <f t="shared" si="9"/>
        <v/>
      </c>
    </row>
    <row r="40" spans="1:10">
      <c r="A40" s="57"/>
      <c r="B40" s="51" t="s">
        <v>51</v>
      </c>
      <c r="C40" s="52">
        <f>SUM(C34:C39)</f>
        <v>0</v>
      </c>
      <c r="D40" s="52">
        <f>SUM(D34:D39)</f>
        <v>0</v>
      </c>
      <c r="E40" s="53">
        <f t="shared" si="5"/>
        <v>0</v>
      </c>
      <c r="F40" s="54" t="str">
        <f t="shared" si="6"/>
        <v/>
      </c>
      <c r="G40" s="52">
        <f>SUM(G34:G39)</f>
        <v>0</v>
      </c>
      <c r="H40" s="55" t="str">
        <f t="shared" si="7"/>
        <v/>
      </c>
      <c r="I40" s="53">
        <f t="shared" si="8"/>
        <v>0</v>
      </c>
      <c r="J40" s="56" t="str">
        <f t="shared" si="9"/>
        <v/>
      </c>
    </row>
    <row r="41" spans="1:10">
      <c r="A41" s="57"/>
      <c r="B41" s="51" t="s">
        <v>52</v>
      </c>
      <c r="C41" s="52"/>
      <c r="D41" s="52"/>
      <c r="E41" s="58">
        <f t="shared" si="5"/>
        <v>0</v>
      </c>
      <c r="F41" s="55" t="str">
        <f t="shared" si="6"/>
        <v/>
      </c>
      <c r="G41" s="59"/>
      <c r="H41" s="60"/>
      <c r="I41" s="60"/>
      <c r="J41" s="62"/>
    </row>
    <row r="42" spans="1:10">
      <c r="A42" s="5"/>
      <c r="D42" s="63" t="s">
        <v>49</v>
      </c>
      <c r="E42" s="64">
        <f>E40-E41</f>
        <v>0</v>
      </c>
      <c r="F42" s="21"/>
      <c r="G42" s="21"/>
      <c r="H42" s="21"/>
      <c r="I42" s="21"/>
      <c r="J42" s="5"/>
    </row>
    <row r="43" spans="1:10">
      <c r="A43" s="21"/>
      <c r="B43" s="21"/>
      <c r="C43" s="21"/>
      <c r="D43" s="21"/>
      <c r="E43" s="21"/>
      <c r="F43" s="21"/>
      <c r="G43" s="21"/>
      <c r="H43" s="21"/>
      <c r="I43" s="21"/>
      <c r="J43" s="21"/>
    </row>
    <row r="44" spans="1:10">
      <c r="A44" s="21"/>
      <c r="B44" s="65" t="s">
        <v>53</v>
      </c>
      <c r="C44" s="66"/>
      <c r="D44" s="67"/>
      <c r="E44" s="68">
        <f>E27+E40</f>
        <v>0</v>
      </c>
      <c r="F44" s="69" t="str">
        <f>IF(E44&lt;0,"C",IF(E44&gt;0,"D",""))</f>
        <v/>
      </c>
      <c r="G44" s="70">
        <f>G27+G40</f>
        <v>0</v>
      </c>
      <c r="H44" s="71" t="str">
        <f>IF(G44&lt;0,"C",IF(G44&gt;0,"D",""))</f>
        <v/>
      </c>
      <c r="I44" s="68">
        <f>E44-G44</f>
        <v>0</v>
      </c>
      <c r="J44" s="72" t="str">
        <f>IF(G44=0,"",I44/G44)</f>
        <v/>
      </c>
    </row>
    <row r="45" spans="1:10">
      <c r="A45" s="21"/>
      <c r="B45" s="21"/>
      <c r="C45" s="21"/>
      <c r="D45" s="21"/>
      <c r="E45" s="21"/>
      <c r="F45" s="21"/>
      <c r="G45" s="21"/>
      <c r="H45" s="21"/>
      <c r="I45" s="21"/>
      <c r="J45" s="21"/>
    </row>
    <row r="46" spans="1:10">
      <c r="A46" s="21"/>
      <c r="B46" s="21"/>
      <c r="C46" s="21"/>
      <c r="D46" s="21"/>
      <c r="E46" s="21"/>
      <c r="F46" s="21"/>
      <c r="G46" s="21"/>
      <c r="H46" s="21"/>
      <c r="I46" s="21"/>
      <c r="J46" s="21"/>
    </row>
    <row r="47" spans="1:10">
      <c r="A47" s="21"/>
      <c r="B47" s="21"/>
      <c r="C47" s="21"/>
      <c r="D47" s="21"/>
      <c r="E47" s="21"/>
      <c r="F47" s="21"/>
      <c r="G47" s="21"/>
      <c r="H47" s="21"/>
      <c r="I47" s="21"/>
      <c r="J47" s="21"/>
    </row>
    <row r="48" spans="1:10">
      <c r="A48" s="26" t="s">
        <v>54</v>
      </c>
      <c r="B48" s="26"/>
      <c r="C48" s="21"/>
      <c r="D48" s="21"/>
      <c r="E48" s="21"/>
      <c r="F48" s="21"/>
      <c r="G48" s="21"/>
      <c r="H48" s="21"/>
      <c r="I48" s="21"/>
      <c r="J48" s="21"/>
    </row>
    <row r="49" spans="1:10">
      <c r="A49" s="73" t="s">
        <v>55</v>
      </c>
      <c r="B49" s="73"/>
      <c r="C49" s="21"/>
      <c r="D49" s="21"/>
      <c r="E49" s="21"/>
      <c r="F49" s="21"/>
      <c r="G49" s="21"/>
      <c r="H49" s="21"/>
      <c r="I49" s="21"/>
      <c r="J49" s="21"/>
    </row>
    <row r="50" spans="1:10">
      <c r="A50" s="26"/>
      <c r="B50" s="26"/>
      <c r="C50" s="21"/>
      <c r="D50" s="21"/>
      <c r="E50" s="21"/>
      <c r="F50" s="21"/>
      <c r="G50" s="21"/>
      <c r="H50" s="21"/>
      <c r="I50" s="21"/>
      <c r="J50" s="21"/>
    </row>
    <row r="51" spans="1:10">
      <c r="A51" s="74" t="s">
        <v>56</v>
      </c>
      <c r="B51" s="74"/>
      <c r="C51" s="75" t="s">
        <v>57</v>
      </c>
      <c r="D51" s="13"/>
      <c r="E51" s="21"/>
      <c r="F51" s="21"/>
      <c r="G51" s="21"/>
      <c r="H51" s="21"/>
      <c r="I51" s="21"/>
      <c r="J51" s="21"/>
    </row>
    <row r="52" spans="1:10">
      <c r="A52" s="74" t="s">
        <v>58</v>
      </c>
      <c r="B52" s="74"/>
      <c r="C52" s="76"/>
      <c r="D52" s="21"/>
      <c r="E52" s="21"/>
      <c r="F52" s="21"/>
      <c r="G52" s="21"/>
      <c r="H52" s="21"/>
      <c r="I52" s="21"/>
      <c r="J52" s="21"/>
    </row>
    <row r="53" spans="1:10">
      <c r="A53" s="74" t="s">
        <v>59</v>
      </c>
      <c r="B53" s="74"/>
      <c r="C53" s="76"/>
      <c r="D53" s="21"/>
      <c r="E53" s="21"/>
      <c r="F53" s="21"/>
      <c r="G53" s="21"/>
      <c r="H53" s="21"/>
      <c r="I53" s="21"/>
      <c r="J53" s="21"/>
    </row>
    <row r="54" spans="1:10">
      <c r="A54" s="74" t="s">
        <v>60</v>
      </c>
      <c r="B54" s="74"/>
      <c r="C54" s="76"/>
      <c r="D54" s="21"/>
      <c r="E54" s="21"/>
      <c r="F54" s="21"/>
      <c r="G54" s="21"/>
      <c r="H54" s="21"/>
      <c r="I54" s="21"/>
      <c r="J54" s="21"/>
    </row>
    <row r="55" spans="1:10">
      <c r="A55" s="74" t="s">
        <v>61</v>
      </c>
      <c r="B55" s="74"/>
      <c r="C55" s="76"/>
      <c r="D55" s="21"/>
      <c r="E55" s="21"/>
      <c r="F55" s="21"/>
      <c r="G55" s="21"/>
      <c r="H55" s="21"/>
      <c r="I55" s="21"/>
      <c r="J55" s="21"/>
    </row>
    <row r="56" spans="1:10">
      <c r="A56" s="74" t="s">
        <v>62</v>
      </c>
      <c r="B56" s="74"/>
      <c r="C56" s="76"/>
      <c r="D56" s="21"/>
      <c r="E56" s="21"/>
      <c r="F56" s="21"/>
      <c r="G56" s="21"/>
      <c r="H56" s="21"/>
      <c r="I56" s="21"/>
      <c r="J56" s="21"/>
    </row>
    <row r="57" spans="1:10">
      <c r="A57" s="74" t="s">
        <v>63</v>
      </c>
      <c r="B57" s="74"/>
      <c r="C57" s="77"/>
      <c r="D57" s="21"/>
      <c r="E57" s="21"/>
      <c r="F57" s="21"/>
      <c r="G57" s="21"/>
      <c r="H57" s="21"/>
      <c r="I57" s="21"/>
      <c r="J57" s="21"/>
    </row>
    <row r="58" spans="1:10">
      <c r="A58" s="21"/>
      <c r="B58" s="21"/>
      <c r="C58" s="78">
        <f>SUM(C52:C57)</f>
        <v>0</v>
      </c>
      <c r="D58" s="13"/>
      <c r="E58" s="21" t="s">
        <v>64</v>
      </c>
      <c r="F58" s="21"/>
      <c r="G58" s="21"/>
      <c r="H58" s="21"/>
      <c r="I58" s="79"/>
      <c r="J58" s="21"/>
    </row>
    <row r="59" spans="1:10">
      <c r="A59" s="21"/>
      <c r="B59" s="21"/>
      <c r="C59" s="21"/>
      <c r="D59" s="21"/>
      <c r="E59" s="21"/>
      <c r="F59" s="21"/>
      <c r="G59" s="21"/>
      <c r="H59" s="21"/>
      <c r="I59" s="21"/>
      <c r="J59" s="21"/>
    </row>
    <row r="60" spans="1:10">
      <c r="A60" s="21" t="s">
        <v>65</v>
      </c>
      <c r="B60" s="21"/>
      <c r="C60" s="21"/>
      <c r="D60" s="80" t="s">
        <v>66</v>
      </c>
      <c r="E60" s="80"/>
      <c r="F60" s="21"/>
      <c r="G60" s="21"/>
      <c r="H60" s="21"/>
      <c r="I60" s="21"/>
      <c r="J60" s="21"/>
    </row>
    <row r="61" spans="1:10">
      <c r="A61" s="21"/>
      <c r="B61" s="21"/>
      <c r="C61" s="21"/>
      <c r="D61" s="21" t="s">
        <v>67</v>
      </c>
      <c r="E61" s="21"/>
      <c r="F61" s="21"/>
      <c r="G61" s="21"/>
      <c r="H61" s="21"/>
      <c r="I61" s="21"/>
      <c r="J61" s="21"/>
    </row>
    <row r="62" spans="1:10">
      <c r="A62" s="21"/>
      <c r="B62" s="21"/>
      <c r="C62" s="21"/>
      <c r="D62" s="21"/>
      <c r="E62" s="21"/>
      <c r="F62" s="21"/>
      <c r="G62" s="21"/>
      <c r="H62" s="21"/>
      <c r="I62" s="21"/>
      <c r="J62" s="21"/>
    </row>
    <row r="63" spans="1:10">
      <c r="A63" s="21" t="s">
        <v>68</v>
      </c>
      <c r="B63" s="21"/>
      <c r="C63" s="21"/>
      <c r="D63" s="81" t="str">
        <f>IF(C58=0,"",E21/C58*I58)</f>
        <v/>
      </c>
      <c r="E63" s="21"/>
      <c r="F63" s="21"/>
      <c r="G63" s="21"/>
      <c r="H63" s="21"/>
      <c r="I63" s="21"/>
      <c r="J63" s="21"/>
    </row>
    <row r="64" spans="1:10">
      <c r="A64" s="21" t="s">
        <v>69</v>
      </c>
      <c r="B64" s="21"/>
      <c r="C64" s="21"/>
      <c r="D64" s="82">
        <v>0</v>
      </c>
      <c r="E64" s="21"/>
      <c r="F64" s="21"/>
      <c r="G64" s="21"/>
      <c r="H64" s="21"/>
      <c r="I64" s="21"/>
      <c r="J64" s="21"/>
    </row>
    <row r="65" spans="1:10">
      <c r="A65" s="5"/>
      <c r="B65" s="5"/>
      <c r="C65" s="21"/>
      <c r="D65" s="21"/>
      <c r="E65" s="21"/>
      <c r="F65" s="21"/>
      <c r="G65" s="21"/>
      <c r="H65" s="21"/>
      <c r="I65" s="21"/>
      <c r="J65" s="21"/>
    </row>
    <row r="66" spans="1:10">
      <c r="A66" s="21"/>
      <c r="B66" s="21"/>
      <c r="C66" s="21"/>
      <c r="D66" s="21"/>
      <c r="E66" s="21"/>
      <c r="F66" s="21"/>
      <c r="G66" s="21"/>
      <c r="H66" s="21"/>
      <c r="I66" s="21"/>
      <c r="J66" s="21"/>
    </row>
    <row r="67" spans="1:10">
      <c r="A67" s="21"/>
      <c r="B67" s="21"/>
      <c r="C67" s="21"/>
      <c r="D67" s="21"/>
      <c r="E67" s="21"/>
      <c r="F67" s="21"/>
      <c r="G67" s="21"/>
      <c r="H67" s="21"/>
      <c r="I67" s="21"/>
      <c r="J67" s="21"/>
    </row>
    <row r="68" spans="1:10">
      <c r="A68" s="21"/>
      <c r="B68" s="21"/>
      <c r="C68" s="21"/>
      <c r="D68" s="21"/>
      <c r="E68" s="21"/>
      <c r="F68" s="21"/>
      <c r="G68" s="21"/>
      <c r="H68" s="21"/>
      <c r="I68" s="21"/>
      <c r="J68" s="21"/>
    </row>
    <row r="69" spans="1:10">
      <c r="A69" s="23" t="s">
        <v>70</v>
      </c>
      <c r="B69" s="21" t="s">
        <v>71</v>
      </c>
      <c r="C69" s="21"/>
      <c r="D69" s="21"/>
      <c r="E69" s="21"/>
      <c r="F69" s="21"/>
      <c r="G69" s="21"/>
      <c r="H69" s="21"/>
      <c r="I69" s="21"/>
      <c r="J69" s="21"/>
    </row>
    <row r="70" spans="1:10">
      <c r="A70" s="9"/>
      <c r="B70" s="9" t="s">
        <v>72</v>
      </c>
      <c r="C70" s="9"/>
      <c r="D70" s="9"/>
      <c r="E70" s="9"/>
      <c r="F70" s="9"/>
      <c r="G70" s="9"/>
      <c r="H70" s="9"/>
      <c r="I70" s="9"/>
      <c r="J70" s="9"/>
    </row>
  </sheetData>
  <mergeCells count="4">
    <mergeCell ref="I5:J5"/>
    <mergeCell ref="I8:J8"/>
    <mergeCell ref="G1:H1"/>
    <mergeCell ref="G2:H2"/>
  </mergeCells>
  <pageMargins left="0.50972222222222197" right="0.17013888888888901" top="0.62986111111111098" bottom="0.55972222222222201" header="0.51180555555555496" footer="0.37986111111111098"/>
  <pageSetup paperSize="0" scale="0" firstPageNumber="0" orientation="portrait" usePrinterDefaults="0" horizontalDpi="0" verticalDpi="0" copies="0"/>
  <headerFooter>
    <oddFooter>&amp;C&amp;"Univers 45 Light,Normal"&amp;8Edité le &amp;D, &amp;T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I66"/>
  <sheetViews>
    <sheetView showGridLines="0" zoomScaleNormal="100" workbookViewId="0">
      <selection activeCell="G57" sqref="G57"/>
    </sheetView>
  </sheetViews>
  <sheetFormatPr defaultColWidth="8.85546875" defaultRowHeight="12.95"/>
  <cols>
    <col min="1" max="1" width="16.140625"/>
    <col min="2" max="2" width="15.42578125"/>
    <col min="3" max="3" width="16"/>
    <col min="4" max="4" width="15.85546875"/>
    <col min="5" max="6" width="15.7109375"/>
    <col min="7" max="7" width="3.28515625"/>
    <col min="8" max="8" width="11.140625"/>
    <col min="9" max="9" width="7.140625"/>
    <col min="10" max="1025" width="11.42578125"/>
  </cols>
  <sheetData>
    <row r="1" spans="1:9" ht="21" customHeight="1">
      <c r="B1" s="5"/>
      <c r="C1" s="5"/>
      <c r="D1" s="5"/>
      <c r="E1" s="2" t="s">
        <v>0</v>
      </c>
      <c r="F1" s="2" t="s">
        <v>1</v>
      </c>
      <c r="G1" s="286" t="s">
        <v>2</v>
      </c>
      <c r="H1" s="286"/>
    </row>
    <row r="2" spans="1:9" ht="21" customHeight="1">
      <c r="A2" s="5"/>
      <c r="B2" s="5"/>
      <c r="C2" s="5"/>
      <c r="D2" s="5"/>
      <c r="E2" s="3" t="s">
        <v>3</v>
      </c>
      <c r="F2" s="3">
        <v>2</v>
      </c>
      <c r="G2" s="287">
        <v>1</v>
      </c>
      <c r="H2" s="287"/>
    </row>
    <row r="3" spans="1:9">
      <c r="A3" s="5"/>
      <c r="B3" s="5"/>
      <c r="C3" s="5"/>
      <c r="D3" s="5"/>
      <c r="E3" s="5"/>
      <c r="F3" s="5"/>
      <c r="G3" s="5"/>
      <c r="H3" s="5"/>
    </row>
    <row r="4" spans="1:9">
      <c r="A4" s="6" t="s">
        <v>4</v>
      </c>
      <c r="B4" s="1">
        <f>synthèse!B4</f>
        <v>0</v>
      </c>
      <c r="C4" s="5"/>
      <c r="D4" s="5"/>
      <c r="E4" s="8" t="s">
        <v>5</v>
      </c>
      <c r="F4" s="21"/>
      <c r="G4" s="21"/>
      <c r="H4" s="5"/>
    </row>
    <row r="5" spans="1:9">
      <c r="A5" s="6" t="s">
        <v>6</v>
      </c>
      <c r="B5" s="22">
        <f>synthèse!B5</f>
        <v>0</v>
      </c>
      <c r="C5" s="5"/>
      <c r="D5" s="5"/>
      <c r="E5" s="8" t="s">
        <v>7</v>
      </c>
      <c r="F5" s="12"/>
      <c r="G5" s="12"/>
      <c r="H5" s="5"/>
    </row>
    <row r="6" spans="1:9">
      <c r="A6" s="6" t="s">
        <v>8</v>
      </c>
      <c r="B6" s="12"/>
      <c r="C6" s="5"/>
      <c r="D6" s="5"/>
      <c r="E6" s="8"/>
      <c r="F6" s="21"/>
      <c r="G6" s="21"/>
      <c r="H6" s="5"/>
    </row>
    <row r="7" spans="1:9">
      <c r="A7" s="6" t="s">
        <v>9</v>
      </c>
      <c r="B7" s="21" t="str">
        <f>synthèse!B7</f>
        <v>Clients</v>
      </c>
      <c r="C7" s="5"/>
      <c r="D7" s="5"/>
      <c r="E7" s="8" t="s">
        <v>11</v>
      </c>
      <c r="F7" s="21"/>
      <c r="G7" s="21"/>
      <c r="H7" s="5"/>
    </row>
    <row r="8" spans="1:9">
      <c r="A8" s="6" t="s">
        <v>12</v>
      </c>
      <c r="B8" s="13" t="str">
        <f>synthèse!B17</f>
        <v>Contrôle des comptes individuels</v>
      </c>
      <c r="C8" s="5"/>
      <c r="D8" s="5"/>
      <c r="E8" s="8" t="s">
        <v>7</v>
      </c>
      <c r="F8" s="12"/>
      <c r="G8" s="12"/>
      <c r="H8" s="5"/>
    </row>
    <row r="9" spans="1:9">
      <c r="A9" s="14"/>
      <c r="B9" s="14"/>
      <c r="C9" s="14"/>
      <c r="D9" s="14"/>
      <c r="E9" s="14"/>
      <c r="F9" s="14"/>
      <c r="G9" s="14"/>
      <c r="H9" s="14"/>
    </row>
    <row r="10" spans="1:9">
      <c r="A10" s="5"/>
      <c r="B10" s="5"/>
      <c r="C10" s="83"/>
      <c r="D10" s="5"/>
      <c r="E10" s="83"/>
      <c r="F10" s="5"/>
      <c r="G10" s="5"/>
      <c r="H10" s="5"/>
    </row>
    <row r="11" spans="1:9">
      <c r="A11" s="84" t="s">
        <v>32</v>
      </c>
      <c r="B11" s="5"/>
      <c r="C11" s="5"/>
      <c r="D11" s="5"/>
      <c r="E11" s="5"/>
      <c r="F11" s="5"/>
      <c r="G11" s="5"/>
      <c r="H11" s="5"/>
      <c r="I11" s="5"/>
    </row>
    <row r="12" spans="1:9">
      <c r="A12" s="85" t="s">
        <v>73</v>
      </c>
      <c r="B12" s="5"/>
      <c r="C12" s="5"/>
      <c r="D12" s="5"/>
      <c r="E12" s="5"/>
      <c r="F12" s="5"/>
      <c r="G12" s="5"/>
      <c r="H12" s="5"/>
      <c r="I12" s="5"/>
    </row>
    <row r="13" spans="1:9" ht="12.95" customHeight="1">
      <c r="A13" s="296" t="s">
        <v>74</v>
      </c>
      <c r="B13" s="296"/>
      <c r="C13" s="296"/>
      <c r="D13" s="296"/>
      <c r="E13" s="296"/>
      <c r="F13" s="296"/>
      <c r="G13" s="296"/>
      <c r="H13" s="296"/>
      <c r="I13" s="5"/>
    </row>
    <row r="14" spans="1:9">
      <c r="A14" s="296"/>
      <c r="B14" s="296"/>
      <c r="C14" s="296"/>
      <c r="D14" s="296"/>
      <c r="E14" s="296"/>
      <c r="F14" s="296"/>
      <c r="G14" s="296"/>
      <c r="H14" s="296"/>
      <c r="I14" s="5"/>
    </row>
    <row r="15" spans="1:9">
      <c r="A15" s="85" t="s">
        <v>75</v>
      </c>
      <c r="B15" s="5"/>
      <c r="C15" s="5"/>
      <c r="D15" s="5"/>
      <c r="E15" s="5"/>
      <c r="F15" s="5"/>
      <c r="G15" s="5"/>
      <c r="H15" s="5"/>
      <c r="I15" s="5"/>
    </row>
    <row r="16" spans="1:9">
      <c r="A16" s="86" t="s">
        <v>76</v>
      </c>
      <c r="B16" s="5"/>
      <c r="C16" s="5"/>
      <c r="D16" s="5"/>
      <c r="E16" s="5"/>
      <c r="F16" s="5"/>
      <c r="G16" s="5"/>
      <c r="H16" s="5"/>
    </row>
    <row r="17" spans="1:9">
      <c r="A17" s="8"/>
      <c r="B17" s="5"/>
      <c r="C17" s="5"/>
      <c r="D17" s="5"/>
      <c r="E17" s="5"/>
      <c r="F17" s="5"/>
      <c r="G17" s="5"/>
      <c r="H17" s="5"/>
    </row>
    <row r="18" spans="1:9">
      <c r="A18" s="87" t="s">
        <v>77</v>
      </c>
      <c r="B18" s="5"/>
      <c r="C18" s="5"/>
      <c r="D18" s="5"/>
      <c r="E18" s="5" t="s">
        <v>78</v>
      </c>
      <c r="F18" s="5"/>
      <c r="G18" s="5"/>
      <c r="H18" s="57"/>
    </row>
    <row r="19" spans="1:9">
      <c r="A19" s="5"/>
      <c r="B19" s="5"/>
      <c r="C19" s="5"/>
      <c r="D19" s="5"/>
      <c r="E19" s="5"/>
      <c r="F19" s="5"/>
      <c r="G19" s="5"/>
      <c r="H19" s="5"/>
    </row>
    <row r="20" spans="1:9" s="88" customFormat="1">
      <c r="A20" s="4" t="s">
        <v>10</v>
      </c>
      <c r="B20" s="4" t="s">
        <v>79</v>
      </c>
      <c r="C20" s="286" t="s">
        <v>80</v>
      </c>
      <c r="D20" s="286"/>
      <c r="E20" s="286" t="s">
        <v>81</v>
      </c>
      <c r="F20" s="286"/>
      <c r="G20" s="286"/>
      <c r="H20" s="286"/>
      <c r="I20" s="4" t="s">
        <v>82</v>
      </c>
    </row>
    <row r="21" spans="1:9">
      <c r="A21" s="89"/>
      <c r="B21" s="90"/>
      <c r="C21" s="295"/>
      <c r="D21" s="295"/>
      <c r="E21" s="295"/>
      <c r="F21" s="295"/>
      <c r="G21" s="295"/>
      <c r="H21" s="295"/>
      <c r="I21" s="91"/>
    </row>
    <row r="22" spans="1:9">
      <c r="A22" s="92"/>
      <c r="B22" s="39"/>
      <c r="C22" s="293"/>
      <c r="D22" s="293"/>
      <c r="E22" s="293"/>
      <c r="F22" s="293"/>
      <c r="G22" s="293"/>
      <c r="H22" s="293"/>
      <c r="I22" s="93"/>
    </row>
    <row r="23" spans="1:9">
      <c r="A23" s="92"/>
      <c r="B23" s="39"/>
      <c r="C23" s="293"/>
      <c r="D23" s="293"/>
      <c r="E23" s="293"/>
      <c r="F23" s="293"/>
      <c r="G23" s="293"/>
      <c r="H23" s="293"/>
      <c r="I23" s="93"/>
    </row>
    <row r="24" spans="1:9">
      <c r="A24" s="92"/>
      <c r="B24" s="39"/>
      <c r="C24" s="293"/>
      <c r="D24" s="293"/>
      <c r="E24" s="293"/>
      <c r="F24" s="293"/>
      <c r="G24" s="293"/>
      <c r="H24" s="293"/>
      <c r="I24" s="93"/>
    </row>
    <row r="25" spans="1:9">
      <c r="A25" s="92"/>
      <c r="B25" s="39"/>
      <c r="C25" s="293"/>
      <c r="D25" s="293"/>
      <c r="E25" s="293"/>
      <c r="F25" s="293"/>
      <c r="G25" s="293"/>
      <c r="H25" s="293"/>
      <c r="I25" s="93"/>
    </row>
    <row r="26" spans="1:9">
      <c r="A26" s="92"/>
      <c r="B26" s="39"/>
      <c r="C26" s="293"/>
      <c r="D26" s="293"/>
      <c r="E26" s="293"/>
      <c r="F26" s="293"/>
      <c r="G26" s="293"/>
      <c r="H26" s="293"/>
      <c r="I26" s="93"/>
    </row>
    <row r="27" spans="1:9">
      <c r="A27" s="92"/>
      <c r="B27" s="39"/>
      <c r="C27" s="293"/>
      <c r="D27" s="293"/>
      <c r="E27" s="293"/>
      <c r="F27" s="293"/>
      <c r="G27" s="293"/>
      <c r="H27" s="293"/>
      <c r="I27" s="93"/>
    </row>
    <row r="28" spans="1:9">
      <c r="A28" s="92"/>
      <c r="B28" s="39"/>
      <c r="C28" s="293"/>
      <c r="D28" s="293"/>
      <c r="E28" s="293"/>
      <c r="F28" s="293"/>
      <c r="G28" s="293"/>
      <c r="H28" s="293"/>
      <c r="I28" s="93"/>
    </row>
    <row r="29" spans="1:9">
      <c r="A29" s="92"/>
      <c r="B29" s="39"/>
      <c r="C29" s="293"/>
      <c r="D29" s="293"/>
      <c r="E29" s="293"/>
      <c r="F29" s="293"/>
      <c r="G29" s="293"/>
      <c r="H29" s="293"/>
      <c r="I29" s="93"/>
    </row>
    <row r="30" spans="1:9">
      <c r="A30" s="92"/>
      <c r="B30" s="39"/>
      <c r="C30" s="293"/>
      <c r="D30" s="293"/>
      <c r="E30" s="293"/>
      <c r="F30" s="293"/>
      <c r="G30" s="293"/>
      <c r="H30" s="293"/>
      <c r="I30" s="93"/>
    </row>
    <row r="31" spans="1:9">
      <c r="A31" s="92"/>
      <c r="B31" s="39"/>
      <c r="C31" s="293"/>
      <c r="D31" s="293"/>
      <c r="E31" s="293"/>
      <c r="F31" s="293"/>
      <c r="G31" s="293"/>
      <c r="H31" s="293"/>
      <c r="I31" s="93"/>
    </row>
    <row r="32" spans="1:9">
      <c r="A32" s="92"/>
      <c r="B32" s="39"/>
      <c r="C32" s="293"/>
      <c r="D32" s="293"/>
      <c r="E32" s="293"/>
      <c r="F32" s="293"/>
      <c r="G32" s="293"/>
      <c r="H32" s="293"/>
      <c r="I32" s="93"/>
    </row>
    <row r="33" spans="1:9">
      <c r="A33" s="92"/>
      <c r="B33" s="39"/>
      <c r="C33" s="293"/>
      <c r="D33" s="293"/>
      <c r="E33" s="293"/>
      <c r="F33" s="293"/>
      <c r="G33" s="293"/>
      <c r="H33" s="293"/>
      <c r="I33" s="93"/>
    </row>
    <row r="34" spans="1:9">
      <c r="A34" s="92"/>
      <c r="B34" s="39"/>
      <c r="C34" s="293"/>
      <c r="D34" s="293"/>
      <c r="E34" s="293"/>
      <c r="F34" s="293"/>
      <c r="G34" s="293"/>
      <c r="H34" s="293"/>
      <c r="I34" s="93"/>
    </row>
    <row r="35" spans="1:9">
      <c r="A35" s="94"/>
      <c r="B35" s="46"/>
      <c r="C35" s="294"/>
      <c r="D35" s="294"/>
      <c r="E35" s="294"/>
      <c r="F35" s="294"/>
      <c r="G35" s="294"/>
      <c r="H35" s="294"/>
      <c r="I35" s="95"/>
    </row>
    <row r="36" spans="1:9">
      <c r="A36" s="96" t="s">
        <v>83</v>
      </c>
      <c r="B36" s="97">
        <f>SUM(B21:B35)</f>
        <v>0</v>
      </c>
      <c r="C36" s="98" t="s">
        <v>84</v>
      </c>
      <c r="D36" s="99" t="str">
        <f>IF(B36=0,"",B36/'G1 1'!C28)</f>
        <v/>
      </c>
      <c r="E36" s="290" t="s">
        <v>85</v>
      </c>
      <c r="F36" s="290"/>
      <c r="G36" s="100"/>
      <c r="H36" s="5"/>
    </row>
    <row r="37" spans="1:9">
      <c r="A37" s="5"/>
      <c r="B37" s="5"/>
      <c r="C37" s="5"/>
      <c r="D37" s="5"/>
      <c r="E37" s="5"/>
      <c r="F37" s="5"/>
      <c r="G37" s="5"/>
      <c r="H37" s="5"/>
    </row>
    <row r="38" spans="1:9">
      <c r="A38" s="5"/>
      <c r="B38" s="5"/>
      <c r="C38" s="5"/>
      <c r="D38" s="5"/>
      <c r="E38" s="5"/>
      <c r="F38" s="5"/>
      <c r="G38" s="5"/>
      <c r="H38" s="5"/>
    </row>
    <row r="39" spans="1:9">
      <c r="A39" s="5"/>
      <c r="B39" s="5"/>
      <c r="C39" s="5"/>
      <c r="D39" s="5"/>
      <c r="E39" s="5"/>
      <c r="F39" s="5"/>
      <c r="G39" s="5"/>
      <c r="H39" s="5"/>
    </row>
    <row r="40" spans="1:9">
      <c r="A40" s="101" t="s">
        <v>86</v>
      </c>
      <c r="B40" s="5"/>
      <c r="C40" s="5"/>
      <c r="D40" s="5"/>
      <c r="E40" s="5"/>
      <c r="F40" s="5"/>
      <c r="G40" s="5"/>
      <c r="H40" s="5"/>
    </row>
    <row r="41" spans="1:9">
      <c r="A41" s="5"/>
      <c r="B41" s="5"/>
      <c r="C41" s="5"/>
      <c r="D41" s="5"/>
      <c r="E41" s="5"/>
      <c r="F41" s="5"/>
      <c r="G41" s="5"/>
      <c r="H41" s="5"/>
    </row>
    <row r="42" spans="1:9">
      <c r="A42" s="102" t="s">
        <v>10</v>
      </c>
      <c r="B42" s="102" t="s">
        <v>79</v>
      </c>
      <c r="C42" s="286" t="s">
        <v>80</v>
      </c>
      <c r="D42" s="286"/>
      <c r="E42" s="286" t="s">
        <v>81</v>
      </c>
      <c r="F42" s="286"/>
      <c r="G42" s="286"/>
      <c r="H42" s="286"/>
      <c r="I42" s="4" t="s">
        <v>82</v>
      </c>
    </row>
    <row r="43" spans="1:9">
      <c r="A43" s="89"/>
      <c r="B43" s="90"/>
      <c r="C43" s="295"/>
      <c r="D43" s="295"/>
      <c r="E43" s="295"/>
      <c r="F43" s="295"/>
      <c r="G43" s="295"/>
      <c r="H43" s="295"/>
      <c r="I43" s="103"/>
    </row>
    <row r="44" spans="1:9">
      <c r="A44" s="92"/>
      <c r="B44" s="39"/>
      <c r="C44" s="293"/>
      <c r="D44" s="293"/>
      <c r="E44" s="293"/>
      <c r="F44" s="293"/>
      <c r="G44" s="293"/>
      <c r="H44" s="293"/>
      <c r="I44" s="93"/>
    </row>
    <row r="45" spans="1:9">
      <c r="A45" s="92"/>
      <c r="B45" s="39"/>
      <c r="C45" s="293"/>
      <c r="D45" s="293"/>
      <c r="E45" s="293"/>
      <c r="F45" s="293"/>
      <c r="G45" s="293"/>
      <c r="H45" s="293"/>
      <c r="I45" s="93"/>
    </row>
    <row r="46" spans="1:9">
      <c r="A46" s="92"/>
      <c r="B46" s="39"/>
      <c r="C46" s="293"/>
      <c r="D46" s="293"/>
      <c r="E46" s="293"/>
      <c r="F46" s="293"/>
      <c r="G46" s="293"/>
      <c r="H46" s="293"/>
      <c r="I46" s="93"/>
    </row>
    <row r="47" spans="1:9">
      <c r="A47" s="92"/>
      <c r="B47" s="39"/>
      <c r="C47" s="293"/>
      <c r="D47" s="293"/>
      <c r="E47" s="293"/>
      <c r="F47" s="293"/>
      <c r="G47" s="293"/>
      <c r="H47" s="293"/>
      <c r="I47" s="93"/>
    </row>
    <row r="48" spans="1:9">
      <c r="A48" s="92"/>
      <c r="B48" s="39"/>
      <c r="C48" s="293"/>
      <c r="D48" s="293"/>
      <c r="E48" s="293"/>
      <c r="F48" s="293"/>
      <c r="G48" s="293"/>
      <c r="H48" s="293"/>
      <c r="I48" s="93"/>
    </row>
    <row r="49" spans="1:9">
      <c r="A49" s="94"/>
      <c r="B49" s="46"/>
      <c r="C49" s="294"/>
      <c r="D49" s="294"/>
      <c r="E49" s="294"/>
      <c r="F49" s="294"/>
      <c r="G49" s="294"/>
      <c r="H49" s="294"/>
      <c r="I49" s="95"/>
    </row>
    <row r="50" spans="1:9">
      <c r="A50" s="96" t="s">
        <v>83</v>
      </c>
      <c r="B50" s="97">
        <f>SUM(B43:B49)</f>
        <v>0</v>
      </c>
      <c r="C50" s="98" t="s">
        <v>84</v>
      </c>
      <c r="D50" s="99" t="str">
        <f>IF(B50=0,"",B50/'G1 1'!D28)</f>
        <v/>
      </c>
      <c r="E50" s="290" t="s">
        <v>87</v>
      </c>
      <c r="F50" s="290"/>
      <c r="G50" s="100"/>
      <c r="H50" s="5"/>
    </row>
    <row r="51" spans="1:9">
      <c r="A51" s="5"/>
      <c r="B51" s="5"/>
      <c r="C51" s="5"/>
      <c r="D51" s="5"/>
      <c r="E51" s="5"/>
      <c r="F51" s="5"/>
      <c r="G51" s="5"/>
      <c r="H51" s="5"/>
    </row>
    <row r="52" spans="1:9">
      <c r="A52" s="5"/>
      <c r="B52" s="5"/>
      <c r="C52" s="5"/>
      <c r="D52" s="5"/>
      <c r="E52" s="5"/>
      <c r="F52" s="5"/>
      <c r="G52" s="5"/>
      <c r="H52" s="5"/>
    </row>
    <row r="53" spans="1:9">
      <c r="A53" s="5"/>
      <c r="B53" s="5"/>
      <c r="C53" s="5"/>
      <c r="D53" s="5"/>
      <c r="E53" s="5"/>
      <c r="F53" s="5"/>
      <c r="G53" s="5"/>
      <c r="H53" s="5"/>
    </row>
    <row r="54" spans="1:9">
      <c r="A54" s="101" t="s">
        <v>88</v>
      </c>
      <c r="B54" s="5"/>
      <c r="C54" s="5"/>
      <c r="D54" s="5"/>
      <c r="E54" s="5"/>
      <c r="F54" s="5"/>
      <c r="G54" s="5"/>
      <c r="H54" s="5"/>
    </row>
    <row r="55" spans="1:9">
      <c r="A55" s="5"/>
      <c r="B55" s="5"/>
      <c r="C55" s="5"/>
      <c r="D55" s="5"/>
      <c r="E55" s="5"/>
      <c r="F55" s="5"/>
      <c r="G55" s="5"/>
      <c r="H55" s="5"/>
    </row>
    <row r="56" spans="1:9">
      <c r="A56" s="2" t="s">
        <v>89</v>
      </c>
      <c r="B56" s="291" t="s">
        <v>38</v>
      </c>
      <c r="C56" s="291"/>
      <c r="D56" s="2" t="s">
        <v>39</v>
      </c>
      <c r="E56" s="2" t="s">
        <v>40</v>
      </c>
      <c r="F56" s="2" t="s">
        <v>90</v>
      </c>
      <c r="G56" s="4"/>
      <c r="H56" s="4" t="s">
        <v>82</v>
      </c>
    </row>
    <row r="57" spans="1:9">
      <c r="A57" s="104"/>
      <c r="B57" s="292" t="s">
        <v>91</v>
      </c>
      <c r="C57" s="292"/>
      <c r="D57" s="33"/>
      <c r="E57" s="33"/>
      <c r="F57" s="34">
        <f t="shared" ref="F57:F62" si="0">-E57+D57</f>
        <v>0</v>
      </c>
      <c r="G57" s="35" t="str">
        <f t="shared" ref="G57:G63" si="1">IF(F57&lt;0,"C",IF(F57&gt;0,"D",""))</f>
        <v/>
      </c>
      <c r="H57" s="103"/>
    </row>
    <row r="58" spans="1:9">
      <c r="A58" s="105"/>
      <c r="B58" s="288" t="s">
        <v>92</v>
      </c>
      <c r="C58" s="288"/>
      <c r="D58" s="39"/>
      <c r="E58" s="39"/>
      <c r="F58" s="40">
        <f t="shared" si="0"/>
        <v>0</v>
      </c>
      <c r="G58" s="41" t="str">
        <f t="shared" si="1"/>
        <v/>
      </c>
      <c r="H58" s="93"/>
    </row>
    <row r="59" spans="1:9">
      <c r="A59" s="105"/>
      <c r="B59" s="288" t="s">
        <v>93</v>
      </c>
      <c r="C59" s="288"/>
      <c r="D59" s="39"/>
      <c r="E59" s="39"/>
      <c r="F59" s="40">
        <f t="shared" si="0"/>
        <v>0</v>
      </c>
      <c r="G59" s="41" t="str">
        <f t="shared" si="1"/>
        <v/>
      </c>
      <c r="H59" s="93"/>
    </row>
    <row r="60" spans="1:9">
      <c r="A60" s="105"/>
      <c r="B60" s="288" t="s">
        <v>94</v>
      </c>
      <c r="C60" s="288"/>
      <c r="D60" s="39"/>
      <c r="E60" s="39"/>
      <c r="F60" s="40">
        <f t="shared" si="0"/>
        <v>0</v>
      </c>
      <c r="G60" s="41" t="str">
        <f t="shared" si="1"/>
        <v/>
      </c>
      <c r="H60" s="93"/>
    </row>
    <row r="61" spans="1:9">
      <c r="A61" s="105"/>
      <c r="B61" s="288"/>
      <c r="C61" s="288"/>
      <c r="D61" s="39"/>
      <c r="E61" s="39"/>
      <c r="F61" s="40">
        <f t="shared" si="0"/>
        <v>0</v>
      </c>
      <c r="G61" s="41" t="str">
        <f t="shared" si="1"/>
        <v/>
      </c>
      <c r="H61" s="93"/>
    </row>
    <row r="62" spans="1:9">
      <c r="A62" s="106"/>
      <c r="B62" s="289"/>
      <c r="C62" s="289"/>
      <c r="D62" s="46"/>
      <c r="E62" s="46"/>
      <c r="F62" s="47">
        <f t="shared" si="0"/>
        <v>0</v>
      </c>
      <c r="G62" s="48" t="str">
        <f t="shared" si="1"/>
        <v/>
      </c>
      <c r="H62" s="95"/>
    </row>
    <row r="63" spans="1:9">
      <c r="A63" s="5"/>
      <c r="B63" s="286" t="s">
        <v>95</v>
      </c>
      <c r="C63" s="286"/>
      <c r="D63" s="107">
        <f>SUM(D57:D62)</f>
        <v>0</v>
      </c>
      <c r="E63" s="107">
        <f>SUM(E57:E62)</f>
        <v>0</v>
      </c>
      <c r="F63" s="107">
        <f>SUM(F57:F62)</f>
        <v>0</v>
      </c>
      <c r="G63" s="108" t="str">
        <f t="shared" si="1"/>
        <v/>
      </c>
    </row>
    <row r="64" spans="1:9">
      <c r="A64" s="5"/>
      <c r="B64" s="5"/>
      <c r="C64" s="5"/>
      <c r="D64" s="5"/>
      <c r="E64" s="5"/>
      <c r="F64" s="5"/>
      <c r="G64" s="5"/>
      <c r="H64" s="5"/>
    </row>
    <row r="65" spans="1:8">
      <c r="A65" s="5"/>
      <c r="B65" s="5"/>
      <c r="C65" s="5"/>
      <c r="D65" s="5"/>
      <c r="E65" s="5"/>
      <c r="F65" s="5"/>
      <c r="G65" s="5"/>
      <c r="H65" s="5"/>
    </row>
    <row r="66" spans="1:8">
      <c r="A66" s="84" t="s">
        <v>70</v>
      </c>
      <c r="B66" s="5"/>
      <c r="C66" s="5"/>
      <c r="D66" s="5"/>
      <c r="E66" s="5"/>
      <c r="F66" s="5"/>
      <c r="G66" s="5"/>
      <c r="H66" s="5"/>
    </row>
  </sheetData>
  <mergeCells count="61">
    <mergeCell ref="G1:H1"/>
    <mergeCell ref="G2:H2"/>
    <mergeCell ref="A13:H14"/>
    <mergeCell ref="C20:D20"/>
    <mergeCell ref="E20:H20"/>
    <mergeCell ref="C21:D21"/>
    <mergeCell ref="E21:H21"/>
    <mergeCell ref="C22:D22"/>
    <mergeCell ref="E22:H22"/>
    <mergeCell ref="C23:D23"/>
    <mergeCell ref="E23:H23"/>
    <mergeCell ref="C24:D24"/>
    <mergeCell ref="E24:H24"/>
    <mergeCell ref="C25:D25"/>
    <mergeCell ref="E25:H25"/>
    <mergeCell ref="C26:D26"/>
    <mergeCell ref="E26:H26"/>
    <mergeCell ref="C27:D27"/>
    <mergeCell ref="E27:H27"/>
    <mergeCell ref="C28:D28"/>
    <mergeCell ref="E28:H28"/>
    <mergeCell ref="C29:D29"/>
    <mergeCell ref="E29:H29"/>
    <mergeCell ref="C30:D30"/>
    <mergeCell ref="E30:H30"/>
    <mergeCell ref="C31:D31"/>
    <mergeCell ref="E31:H31"/>
    <mergeCell ref="C32:D32"/>
    <mergeCell ref="E32:H32"/>
    <mergeCell ref="C33:D33"/>
    <mergeCell ref="E33:H33"/>
    <mergeCell ref="C34:D34"/>
    <mergeCell ref="E34:H34"/>
    <mergeCell ref="C35:D35"/>
    <mergeCell ref="E35:H35"/>
    <mergeCell ref="E36:F36"/>
    <mergeCell ref="C42:D42"/>
    <mergeCell ref="E42:H42"/>
    <mergeCell ref="C43:D43"/>
    <mergeCell ref="E43:H43"/>
    <mergeCell ref="C44:D44"/>
    <mergeCell ref="E44:H44"/>
    <mergeCell ref="C45:D45"/>
    <mergeCell ref="E45:H45"/>
    <mergeCell ref="C46:D46"/>
    <mergeCell ref="E46:H46"/>
    <mergeCell ref="C47:D47"/>
    <mergeCell ref="E47:H47"/>
    <mergeCell ref="C48:D48"/>
    <mergeCell ref="E48:H48"/>
    <mergeCell ref="C49:D49"/>
    <mergeCell ref="E49:H49"/>
    <mergeCell ref="B60:C60"/>
    <mergeCell ref="B61:C61"/>
    <mergeCell ref="B62:C62"/>
    <mergeCell ref="B63:C63"/>
    <mergeCell ref="E50:F50"/>
    <mergeCell ref="B56:C56"/>
    <mergeCell ref="B57:C57"/>
    <mergeCell ref="B58:C58"/>
    <mergeCell ref="B59:C59"/>
  </mergeCells>
  <printOptions horizontalCentered="1" verticalCentered="1"/>
  <pageMargins left="0.51180555555555496" right="0.22986111111111099" top="0.62986111111111098" bottom="0.56041666666666701" header="0.51180555555555496" footer="0.34027777777777801"/>
  <pageSetup paperSize="0" scale="0" firstPageNumber="0" orientation="portrait" usePrinterDefaults="0" horizontalDpi="0" verticalDpi="0" copies="0"/>
  <headerFooter>
    <oddFooter>&amp;C&amp;"Univers 45 Light,Normal"&amp;8Edité le &amp;D, &amp;T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Q55"/>
  <sheetViews>
    <sheetView showGridLines="0" zoomScaleNormal="100" workbookViewId="0">
      <selection activeCell="E46" sqref="E46"/>
    </sheetView>
  </sheetViews>
  <sheetFormatPr defaultColWidth="8.85546875" defaultRowHeight="12.95"/>
  <cols>
    <col min="1" max="1" width="14.85546875"/>
    <col min="2" max="2" width="11.140625"/>
    <col min="3" max="3" width="8"/>
    <col min="4" max="4" width="39.28515625"/>
    <col min="5" max="5" width="7.42578125"/>
    <col min="6" max="16" width="11.42578125"/>
    <col min="17" max="17" width="5.85546875"/>
    <col min="18" max="1025" width="11.42578125"/>
  </cols>
  <sheetData>
    <row r="1" spans="1:17" ht="21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" t="s">
        <v>0</v>
      </c>
      <c r="O1" s="2" t="s">
        <v>1</v>
      </c>
      <c r="P1" s="2" t="s">
        <v>2</v>
      </c>
    </row>
    <row r="2" spans="1:17" ht="21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3" t="s">
        <v>3</v>
      </c>
      <c r="O2" s="3">
        <v>3</v>
      </c>
      <c r="P2" s="3">
        <v>1</v>
      </c>
    </row>
    <row r="3" spans="1:17" ht="8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7">
      <c r="A4" s="6" t="s">
        <v>4</v>
      </c>
      <c r="B4" s="297">
        <f>synthèse!B4</f>
        <v>0</v>
      </c>
      <c r="C4" s="297"/>
      <c r="D4" s="5"/>
      <c r="E4" s="5"/>
      <c r="F4" s="5"/>
      <c r="G4" s="5"/>
      <c r="H4" s="5"/>
      <c r="I4" s="5"/>
      <c r="J4" s="5"/>
      <c r="K4" s="5"/>
      <c r="L4" s="5"/>
      <c r="M4" s="5"/>
      <c r="N4" s="8" t="s">
        <v>5</v>
      </c>
      <c r="O4" s="21"/>
      <c r="P4" s="5"/>
    </row>
    <row r="5" spans="1:17">
      <c r="A5" s="6" t="s">
        <v>6</v>
      </c>
      <c r="B5" s="298">
        <f>synthèse!B5</f>
        <v>0</v>
      </c>
      <c r="C5" s="298"/>
      <c r="D5" s="5"/>
      <c r="E5" s="5"/>
      <c r="F5" s="5"/>
      <c r="G5" s="5"/>
      <c r="H5" s="5"/>
      <c r="I5" s="5"/>
      <c r="J5" s="5"/>
      <c r="K5" s="5"/>
      <c r="L5" s="5"/>
      <c r="M5" s="5"/>
      <c r="N5" s="8" t="s">
        <v>7</v>
      </c>
      <c r="O5" s="12"/>
      <c r="P5" s="5"/>
    </row>
    <row r="6" spans="1:17">
      <c r="A6" s="6" t="s">
        <v>8</v>
      </c>
      <c r="B6" s="1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8"/>
      <c r="O6" s="21"/>
      <c r="P6" s="5"/>
    </row>
    <row r="7" spans="1:17">
      <c r="A7" s="6" t="s">
        <v>9</v>
      </c>
      <c r="B7" s="21" t="str">
        <f>synthèse!B7</f>
        <v>Clients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8" t="s">
        <v>11</v>
      </c>
      <c r="O7" s="21"/>
      <c r="P7" s="5"/>
    </row>
    <row r="8" spans="1:17">
      <c r="A8" s="6" t="s">
        <v>12</v>
      </c>
      <c r="B8" s="13" t="str">
        <f>synthèse!B18</f>
        <v>Créances douteuses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8" t="s">
        <v>7</v>
      </c>
      <c r="O8" s="12"/>
      <c r="P8" s="5"/>
    </row>
    <row r="9" spans="1:17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7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7">
      <c r="A11" s="84" t="s">
        <v>32</v>
      </c>
      <c r="B11" s="5"/>
      <c r="C11" s="5"/>
      <c r="D11" s="5"/>
      <c r="E11" s="5"/>
      <c r="F11" s="5"/>
      <c r="G11" s="5"/>
    </row>
    <row r="12" spans="1:17">
      <c r="A12" s="85" t="s">
        <v>96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>
      <c r="A13" s="85" t="s">
        <v>97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>
      <c r="A14" s="8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>
      <c r="A16" s="109"/>
      <c r="B16" s="110"/>
      <c r="C16" s="110"/>
      <c r="D16" s="111" t="s">
        <v>98</v>
      </c>
      <c r="E16" s="110"/>
      <c r="F16" s="109"/>
      <c r="G16" s="112"/>
      <c r="H16" s="112" t="s">
        <v>99</v>
      </c>
      <c r="I16" s="112"/>
      <c r="J16" s="112"/>
      <c r="K16" s="112"/>
      <c r="L16" s="112"/>
      <c r="M16" s="109"/>
      <c r="N16" s="112" t="s">
        <v>100</v>
      </c>
      <c r="O16" s="112"/>
      <c r="P16" s="113" t="s">
        <v>101</v>
      </c>
      <c r="Q16" s="113" t="s">
        <v>102</v>
      </c>
    </row>
    <row r="17" spans="1:17">
      <c r="A17" s="114" t="s">
        <v>103</v>
      </c>
      <c r="B17" s="115" t="s">
        <v>104</v>
      </c>
      <c r="C17" s="115" t="s">
        <v>105</v>
      </c>
      <c r="D17" s="115" t="s">
        <v>106</v>
      </c>
      <c r="E17" s="115" t="s">
        <v>107</v>
      </c>
      <c r="F17" s="116" t="s">
        <v>108</v>
      </c>
      <c r="G17" s="117" t="s">
        <v>109</v>
      </c>
      <c r="H17" s="117" t="s">
        <v>110</v>
      </c>
      <c r="I17" s="117" t="s">
        <v>111</v>
      </c>
      <c r="J17" s="117" t="s">
        <v>112</v>
      </c>
      <c r="K17" s="117" t="s">
        <v>113</v>
      </c>
      <c r="L17" s="118" t="s">
        <v>113</v>
      </c>
      <c r="M17" s="116" t="s">
        <v>114</v>
      </c>
      <c r="N17" s="117" t="s">
        <v>115</v>
      </c>
      <c r="O17" s="118" t="s">
        <v>116</v>
      </c>
      <c r="P17" s="119" t="s">
        <v>117</v>
      </c>
      <c r="Q17" s="119" t="s">
        <v>118</v>
      </c>
    </row>
    <row r="18" spans="1:17">
      <c r="A18" s="114"/>
      <c r="B18" s="115"/>
      <c r="C18" s="115" t="s">
        <v>119</v>
      </c>
      <c r="D18" s="115"/>
      <c r="E18" s="115" t="s">
        <v>120</v>
      </c>
      <c r="F18" s="114" t="s">
        <v>114</v>
      </c>
      <c r="G18" s="115" t="s">
        <v>121</v>
      </c>
      <c r="H18" s="115" t="s">
        <v>122</v>
      </c>
      <c r="I18" s="115" t="s">
        <v>123</v>
      </c>
      <c r="J18" s="115" t="s">
        <v>122</v>
      </c>
      <c r="K18" s="115" t="s">
        <v>124</v>
      </c>
      <c r="L18" s="120" t="s">
        <v>125</v>
      </c>
      <c r="M18" s="114" t="s">
        <v>126</v>
      </c>
      <c r="N18" s="115" t="s">
        <v>127</v>
      </c>
      <c r="O18" s="120" t="s">
        <v>128</v>
      </c>
      <c r="P18" s="119" t="s">
        <v>129</v>
      </c>
      <c r="Q18" s="119"/>
    </row>
    <row r="19" spans="1:17">
      <c r="A19" s="114"/>
      <c r="B19" s="115"/>
      <c r="C19" s="115"/>
      <c r="D19" s="115"/>
      <c r="E19" s="115"/>
      <c r="F19" s="114" t="s">
        <v>130</v>
      </c>
      <c r="G19" s="121" t="s">
        <v>130</v>
      </c>
      <c r="H19" s="121" t="s">
        <v>131</v>
      </c>
      <c r="I19" s="121" t="s">
        <v>132</v>
      </c>
      <c r="J19" s="121" t="s">
        <v>131</v>
      </c>
      <c r="K19" s="121"/>
      <c r="L19" s="122"/>
      <c r="M19" s="114"/>
      <c r="N19" s="121" t="s">
        <v>126</v>
      </c>
      <c r="O19" s="122" t="s">
        <v>133</v>
      </c>
      <c r="P19" s="123" t="s">
        <v>130</v>
      </c>
      <c r="Q19" s="123"/>
    </row>
    <row r="20" spans="1:17" ht="14.25" customHeight="1">
      <c r="A20" s="124"/>
      <c r="B20" s="125"/>
      <c r="C20" s="126"/>
      <c r="D20" s="127"/>
      <c r="E20" s="128"/>
      <c r="F20" s="129"/>
      <c r="G20" s="126"/>
      <c r="H20" s="126"/>
      <c r="I20" s="126"/>
      <c r="J20" s="126"/>
      <c r="K20" s="130">
        <f t="shared" ref="K20:K50" si="0">IF(F20+G20-H20-I20-J20&gt;=0,F20+G20-H20-I20-J20,"negatif?")</f>
        <v>0</v>
      </c>
      <c r="L20" s="130">
        <f t="shared" ref="L20:L50" si="1">(K20*100)/(100+C20)</f>
        <v>0</v>
      </c>
      <c r="M20" s="129"/>
      <c r="N20" s="131">
        <f t="shared" ref="N20:N50" si="2">IF(P20-M20&gt;0,P20-M20,0)</f>
        <v>0</v>
      </c>
      <c r="O20" s="132">
        <f t="shared" ref="O20:O50" si="3">IF(M20&gt;P20,M20-P20,0)</f>
        <v>0</v>
      </c>
      <c r="P20" s="133">
        <f t="shared" ref="P20:P50" si="4">ROUND(L20*E20/100,2)</f>
        <v>0</v>
      </c>
      <c r="Q20" s="134"/>
    </row>
    <row r="21" spans="1:17" ht="14.25" customHeight="1">
      <c r="A21" s="135"/>
      <c r="B21" s="136"/>
      <c r="C21" s="137"/>
      <c r="D21" s="138"/>
      <c r="E21" s="139"/>
      <c r="F21" s="140"/>
      <c r="G21" s="137"/>
      <c r="H21" s="137"/>
      <c r="I21" s="137"/>
      <c r="J21" s="137"/>
      <c r="K21" s="141">
        <f t="shared" si="0"/>
        <v>0</v>
      </c>
      <c r="L21" s="141">
        <f t="shared" si="1"/>
        <v>0</v>
      </c>
      <c r="M21" s="140"/>
      <c r="N21" s="142">
        <f t="shared" si="2"/>
        <v>0</v>
      </c>
      <c r="O21" s="143">
        <f t="shared" si="3"/>
        <v>0</v>
      </c>
      <c r="P21" s="144">
        <f t="shared" si="4"/>
        <v>0</v>
      </c>
      <c r="Q21" s="145"/>
    </row>
    <row r="22" spans="1:17" ht="14.25" customHeight="1">
      <c r="A22" s="135"/>
      <c r="B22" s="136"/>
      <c r="C22" s="146"/>
      <c r="D22" s="147"/>
      <c r="E22" s="148"/>
      <c r="F22" s="149"/>
      <c r="G22" s="146"/>
      <c r="H22" s="146"/>
      <c r="I22" s="146"/>
      <c r="J22" s="146"/>
      <c r="K22" s="141">
        <f t="shared" si="0"/>
        <v>0</v>
      </c>
      <c r="L22" s="141">
        <f t="shared" si="1"/>
        <v>0</v>
      </c>
      <c r="M22" s="140"/>
      <c r="N22" s="142">
        <f t="shared" si="2"/>
        <v>0</v>
      </c>
      <c r="O22" s="143">
        <f t="shared" si="3"/>
        <v>0</v>
      </c>
      <c r="P22" s="144">
        <f t="shared" si="4"/>
        <v>0</v>
      </c>
      <c r="Q22" s="145"/>
    </row>
    <row r="23" spans="1:17" ht="14.25" customHeight="1">
      <c r="A23" s="135"/>
      <c r="B23" s="136"/>
      <c r="C23" s="137"/>
      <c r="D23" s="138"/>
      <c r="E23" s="139"/>
      <c r="F23" s="140"/>
      <c r="G23" s="137"/>
      <c r="H23" s="137"/>
      <c r="I23" s="137"/>
      <c r="J23" s="137"/>
      <c r="K23" s="141">
        <f t="shared" si="0"/>
        <v>0</v>
      </c>
      <c r="L23" s="141">
        <f t="shared" si="1"/>
        <v>0</v>
      </c>
      <c r="M23" s="140"/>
      <c r="N23" s="142">
        <f t="shared" si="2"/>
        <v>0</v>
      </c>
      <c r="O23" s="143">
        <f t="shared" si="3"/>
        <v>0</v>
      </c>
      <c r="P23" s="144">
        <f t="shared" si="4"/>
        <v>0</v>
      </c>
      <c r="Q23" s="145"/>
    </row>
    <row r="24" spans="1:17" ht="14.25" customHeight="1">
      <c r="A24" s="135"/>
      <c r="B24" s="136"/>
      <c r="C24" s="137"/>
      <c r="D24" s="138"/>
      <c r="E24" s="139"/>
      <c r="F24" s="140"/>
      <c r="G24" s="137"/>
      <c r="H24" s="137"/>
      <c r="I24" s="137"/>
      <c r="J24" s="137"/>
      <c r="K24" s="141">
        <f t="shared" si="0"/>
        <v>0</v>
      </c>
      <c r="L24" s="141">
        <f t="shared" si="1"/>
        <v>0</v>
      </c>
      <c r="M24" s="140"/>
      <c r="N24" s="142">
        <f t="shared" si="2"/>
        <v>0</v>
      </c>
      <c r="O24" s="143">
        <f t="shared" si="3"/>
        <v>0</v>
      </c>
      <c r="P24" s="144">
        <f t="shared" si="4"/>
        <v>0</v>
      </c>
      <c r="Q24" s="145"/>
    </row>
    <row r="25" spans="1:17" ht="14.25" customHeight="1">
      <c r="A25" s="135"/>
      <c r="B25" s="150"/>
      <c r="C25" s="146"/>
      <c r="D25" s="147"/>
      <c r="E25" s="148"/>
      <c r="F25" s="140"/>
      <c r="G25" s="137"/>
      <c r="H25" s="146"/>
      <c r="I25" s="146"/>
      <c r="J25" s="146"/>
      <c r="K25" s="141">
        <f t="shared" si="0"/>
        <v>0</v>
      </c>
      <c r="L25" s="141">
        <f t="shared" si="1"/>
        <v>0</v>
      </c>
      <c r="M25" s="140"/>
      <c r="N25" s="142">
        <f t="shared" si="2"/>
        <v>0</v>
      </c>
      <c r="O25" s="143">
        <f t="shared" si="3"/>
        <v>0</v>
      </c>
      <c r="P25" s="144">
        <f t="shared" si="4"/>
        <v>0</v>
      </c>
      <c r="Q25" s="145"/>
    </row>
    <row r="26" spans="1:17" ht="14.25" customHeight="1">
      <c r="A26" s="135"/>
      <c r="B26" s="150"/>
      <c r="C26" s="146"/>
      <c r="D26" s="147"/>
      <c r="E26" s="148"/>
      <c r="F26" s="151"/>
      <c r="G26" s="137"/>
      <c r="H26" s="146"/>
      <c r="I26" s="146"/>
      <c r="J26" s="146"/>
      <c r="K26" s="141">
        <f t="shared" si="0"/>
        <v>0</v>
      </c>
      <c r="L26" s="141">
        <f t="shared" si="1"/>
        <v>0</v>
      </c>
      <c r="M26" s="140"/>
      <c r="N26" s="142">
        <f t="shared" si="2"/>
        <v>0</v>
      </c>
      <c r="O26" s="143">
        <f t="shared" si="3"/>
        <v>0</v>
      </c>
      <c r="P26" s="144">
        <f t="shared" si="4"/>
        <v>0</v>
      </c>
      <c r="Q26" s="145"/>
    </row>
    <row r="27" spans="1:17" ht="14.25" customHeight="1">
      <c r="A27" s="152"/>
      <c r="B27" s="150"/>
      <c r="C27" s="146"/>
      <c r="D27" s="147"/>
      <c r="E27" s="148"/>
      <c r="F27" s="153"/>
      <c r="G27" s="146"/>
      <c r="H27" s="146"/>
      <c r="I27" s="146"/>
      <c r="J27" s="146"/>
      <c r="K27" s="141">
        <f t="shared" si="0"/>
        <v>0</v>
      </c>
      <c r="L27" s="141">
        <f t="shared" si="1"/>
        <v>0</v>
      </c>
      <c r="M27" s="151"/>
      <c r="N27" s="142">
        <f t="shared" si="2"/>
        <v>0</v>
      </c>
      <c r="O27" s="143">
        <f t="shared" si="3"/>
        <v>0</v>
      </c>
      <c r="P27" s="144">
        <f t="shared" si="4"/>
        <v>0</v>
      </c>
      <c r="Q27" s="145"/>
    </row>
    <row r="28" spans="1:17" ht="14.25" customHeight="1">
      <c r="A28" s="152"/>
      <c r="B28" s="150"/>
      <c r="C28" s="146"/>
      <c r="D28" s="147"/>
      <c r="E28" s="148"/>
      <c r="F28" s="153"/>
      <c r="G28" s="146"/>
      <c r="H28" s="146"/>
      <c r="I28" s="146"/>
      <c r="J28" s="146"/>
      <c r="K28" s="141">
        <f t="shared" si="0"/>
        <v>0</v>
      </c>
      <c r="L28" s="141">
        <f t="shared" si="1"/>
        <v>0</v>
      </c>
      <c r="M28" s="151"/>
      <c r="N28" s="142">
        <f t="shared" si="2"/>
        <v>0</v>
      </c>
      <c r="O28" s="143">
        <f t="shared" si="3"/>
        <v>0</v>
      </c>
      <c r="P28" s="144">
        <f t="shared" si="4"/>
        <v>0</v>
      </c>
      <c r="Q28" s="145"/>
    </row>
    <row r="29" spans="1:17" ht="14.25" customHeight="1">
      <c r="A29" s="152"/>
      <c r="B29" s="150"/>
      <c r="C29" s="146"/>
      <c r="D29" s="147"/>
      <c r="E29" s="148"/>
      <c r="F29" s="153"/>
      <c r="G29" s="146"/>
      <c r="H29" s="146"/>
      <c r="I29" s="146"/>
      <c r="J29" s="146"/>
      <c r="K29" s="141">
        <f t="shared" si="0"/>
        <v>0</v>
      </c>
      <c r="L29" s="141">
        <f t="shared" si="1"/>
        <v>0</v>
      </c>
      <c r="M29" s="151"/>
      <c r="N29" s="142">
        <f t="shared" si="2"/>
        <v>0</v>
      </c>
      <c r="O29" s="143">
        <f t="shared" si="3"/>
        <v>0</v>
      </c>
      <c r="P29" s="144">
        <f t="shared" si="4"/>
        <v>0</v>
      </c>
      <c r="Q29" s="145"/>
    </row>
    <row r="30" spans="1:17" ht="14.25" customHeight="1">
      <c r="A30" s="135"/>
      <c r="B30" s="150"/>
      <c r="C30" s="146"/>
      <c r="D30" s="147"/>
      <c r="E30" s="148"/>
      <c r="F30" s="153"/>
      <c r="G30" s="146"/>
      <c r="H30" s="146"/>
      <c r="I30" s="146"/>
      <c r="J30" s="146"/>
      <c r="K30" s="141">
        <f t="shared" si="0"/>
        <v>0</v>
      </c>
      <c r="L30" s="141">
        <f t="shared" si="1"/>
        <v>0</v>
      </c>
      <c r="M30" s="151"/>
      <c r="N30" s="142">
        <f t="shared" si="2"/>
        <v>0</v>
      </c>
      <c r="O30" s="143">
        <f t="shared" si="3"/>
        <v>0</v>
      </c>
      <c r="P30" s="144">
        <f t="shared" si="4"/>
        <v>0</v>
      </c>
      <c r="Q30" s="145"/>
    </row>
    <row r="31" spans="1:17" ht="14.25" customHeight="1">
      <c r="A31" s="135"/>
      <c r="B31" s="150"/>
      <c r="C31" s="146"/>
      <c r="D31" s="147"/>
      <c r="E31" s="148"/>
      <c r="F31" s="149"/>
      <c r="G31" s="146"/>
      <c r="H31" s="146"/>
      <c r="I31" s="146"/>
      <c r="J31" s="146"/>
      <c r="K31" s="141">
        <f t="shared" si="0"/>
        <v>0</v>
      </c>
      <c r="L31" s="141">
        <f t="shared" si="1"/>
        <v>0</v>
      </c>
      <c r="M31" s="151"/>
      <c r="N31" s="142">
        <f t="shared" si="2"/>
        <v>0</v>
      </c>
      <c r="O31" s="143">
        <f t="shared" si="3"/>
        <v>0</v>
      </c>
      <c r="P31" s="144">
        <f t="shared" si="4"/>
        <v>0</v>
      </c>
      <c r="Q31" s="145"/>
    </row>
    <row r="32" spans="1:17" ht="14.25" customHeight="1">
      <c r="A32" s="135"/>
      <c r="B32" s="150"/>
      <c r="C32" s="146"/>
      <c r="D32" s="147"/>
      <c r="E32" s="148"/>
      <c r="F32" s="149"/>
      <c r="G32" s="146"/>
      <c r="H32" s="146"/>
      <c r="I32" s="146"/>
      <c r="J32" s="146"/>
      <c r="K32" s="141">
        <f t="shared" si="0"/>
        <v>0</v>
      </c>
      <c r="L32" s="141">
        <f t="shared" si="1"/>
        <v>0</v>
      </c>
      <c r="M32" s="151"/>
      <c r="N32" s="142">
        <f t="shared" si="2"/>
        <v>0</v>
      </c>
      <c r="O32" s="143">
        <f t="shared" si="3"/>
        <v>0</v>
      </c>
      <c r="P32" s="144">
        <f t="shared" si="4"/>
        <v>0</v>
      </c>
      <c r="Q32" s="145"/>
    </row>
    <row r="33" spans="1:17" ht="14.25" customHeight="1">
      <c r="A33" s="135"/>
      <c r="B33" s="150"/>
      <c r="C33" s="146"/>
      <c r="D33" s="147"/>
      <c r="E33" s="148"/>
      <c r="F33" s="149"/>
      <c r="G33" s="146"/>
      <c r="H33" s="146"/>
      <c r="I33" s="146"/>
      <c r="J33" s="146"/>
      <c r="K33" s="141">
        <f t="shared" si="0"/>
        <v>0</v>
      </c>
      <c r="L33" s="141">
        <f t="shared" si="1"/>
        <v>0</v>
      </c>
      <c r="M33" s="151"/>
      <c r="N33" s="142">
        <f t="shared" si="2"/>
        <v>0</v>
      </c>
      <c r="O33" s="143">
        <f t="shared" si="3"/>
        <v>0</v>
      </c>
      <c r="P33" s="144">
        <f t="shared" si="4"/>
        <v>0</v>
      </c>
      <c r="Q33" s="145"/>
    </row>
    <row r="34" spans="1:17" ht="14.25" customHeight="1">
      <c r="A34" s="135"/>
      <c r="B34" s="150"/>
      <c r="C34" s="146"/>
      <c r="D34" s="147"/>
      <c r="E34" s="148"/>
      <c r="F34" s="149"/>
      <c r="G34" s="146"/>
      <c r="H34" s="146"/>
      <c r="I34" s="146"/>
      <c r="J34" s="146"/>
      <c r="K34" s="141">
        <f t="shared" si="0"/>
        <v>0</v>
      </c>
      <c r="L34" s="141">
        <f t="shared" si="1"/>
        <v>0</v>
      </c>
      <c r="M34" s="151"/>
      <c r="N34" s="142">
        <f t="shared" si="2"/>
        <v>0</v>
      </c>
      <c r="O34" s="143">
        <f t="shared" si="3"/>
        <v>0</v>
      </c>
      <c r="P34" s="144">
        <f t="shared" si="4"/>
        <v>0</v>
      </c>
      <c r="Q34" s="145"/>
    </row>
    <row r="35" spans="1:17" ht="14.25" customHeight="1">
      <c r="A35" s="135"/>
      <c r="B35" s="150"/>
      <c r="C35" s="146"/>
      <c r="D35" s="147"/>
      <c r="E35" s="148"/>
      <c r="F35" s="149"/>
      <c r="G35" s="146"/>
      <c r="H35" s="146"/>
      <c r="I35" s="146"/>
      <c r="J35" s="146"/>
      <c r="K35" s="141">
        <f t="shared" si="0"/>
        <v>0</v>
      </c>
      <c r="L35" s="141">
        <f t="shared" si="1"/>
        <v>0</v>
      </c>
      <c r="M35" s="151"/>
      <c r="N35" s="142">
        <f t="shared" si="2"/>
        <v>0</v>
      </c>
      <c r="O35" s="143">
        <f t="shared" si="3"/>
        <v>0</v>
      </c>
      <c r="P35" s="144">
        <f t="shared" si="4"/>
        <v>0</v>
      </c>
      <c r="Q35" s="145"/>
    </row>
    <row r="36" spans="1:17" ht="14.25" customHeight="1">
      <c r="A36" s="135"/>
      <c r="B36" s="150"/>
      <c r="C36" s="146"/>
      <c r="D36" s="147"/>
      <c r="E36" s="148"/>
      <c r="F36" s="149"/>
      <c r="G36" s="146"/>
      <c r="H36" s="146"/>
      <c r="I36" s="146"/>
      <c r="J36" s="146"/>
      <c r="K36" s="141">
        <f t="shared" si="0"/>
        <v>0</v>
      </c>
      <c r="L36" s="141">
        <f t="shared" si="1"/>
        <v>0</v>
      </c>
      <c r="M36" s="151"/>
      <c r="N36" s="142">
        <f t="shared" si="2"/>
        <v>0</v>
      </c>
      <c r="O36" s="143">
        <f t="shared" si="3"/>
        <v>0</v>
      </c>
      <c r="P36" s="144">
        <f t="shared" si="4"/>
        <v>0</v>
      </c>
      <c r="Q36" s="145"/>
    </row>
    <row r="37" spans="1:17" ht="14.25" customHeight="1">
      <c r="A37" s="135"/>
      <c r="B37" s="150"/>
      <c r="C37" s="146"/>
      <c r="D37" s="147"/>
      <c r="E37" s="148"/>
      <c r="F37" s="149"/>
      <c r="G37" s="146"/>
      <c r="H37" s="146"/>
      <c r="I37" s="146"/>
      <c r="J37" s="146"/>
      <c r="K37" s="141">
        <f t="shared" si="0"/>
        <v>0</v>
      </c>
      <c r="L37" s="141">
        <f t="shared" si="1"/>
        <v>0</v>
      </c>
      <c r="M37" s="151"/>
      <c r="N37" s="142">
        <f t="shared" si="2"/>
        <v>0</v>
      </c>
      <c r="O37" s="143">
        <f t="shared" si="3"/>
        <v>0</v>
      </c>
      <c r="P37" s="144">
        <f t="shared" si="4"/>
        <v>0</v>
      </c>
      <c r="Q37" s="145"/>
    </row>
    <row r="38" spans="1:17" ht="14.25" customHeight="1">
      <c r="A38" s="135"/>
      <c r="B38" s="150"/>
      <c r="C38" s="146"/>
      <c r="D38" s="147"/>
      <c r="E38" s="148"/>
      <c r="F38" s="149"/>
      <c r="G38" s="146"/>
      <c r="H38" s="146"/>
      <c r="I38" s="146"/>
      <c r="J38" s="146"/>
      <c r="K38" s="141">
        <f t="shared" si="0"/>
        <v>0</v>
      </c>
      <c r="L38" s="141">
        <f t="shared" si="1"/>
        <v>0</v>
      </c>
      <c r="M38" s="151"/>
      <c r="N38" s="142">
        <f t="shared" si="2"/>
        <v>0</v>
      </c>
      <c r="O38" s="143">
        <f t="shared" si="3"/>
        <v>0</v>
      </c>
      <c r="P38" s="144">
        <f t="shared" si="4"/>
        <v>0</v>
      </c>
      <c r="Q38" s="145"/>
    </row>
    <row r="39" spans="1:17" ht="14.25" customHeight="1">
      <c r="A39" s="135"/>
      <c r="B39" s="150"/>
      <c r="C39" s="146"/>
      <c r="D39" s="147"/>
      <c r="E39" s="148"/>
      <c r="F39" s="149"/>
      <c r="G39" s="146"/>
      <c r="H39" s="146"/>
      <c r="I39" s="146"/>
      <c r="J39" s="146"/>
      <c r="K39" s="141">
        <f t="shared" si="0"/>
        <v>0</v>
      </c>
      <c r="L39" s="141">
        <f t="shared" si="1"/>
        <v>0</v>
      </c>
      <c r="M39" s="151"/>
      <c r="N39" s="142">
        <f t="shared" si="2"/>
        <v>0</v>
      </c>
      <c r="O39" s="143">
        <f t="shared" si="3"/>
        <v>0</v>
      </c>
      <c r="P39" s="144">
        <f t="shared" si="4"/>
        <v>0</v>
      </c>
      <c r="Q39" s="145"/>
    </row>
    <row r="40" spans="1:17" ht="14.25" customHeight="1">
      <c r="A40" s="135"/>
      <c r="B40" s="150"/>
      <c r="C40" s="146"/>
      <c r="D40" s="147"/>
      <c r="E40" s="148"/>
      <c r="F40" s="149"/>
      <c r="G40" s="146"/>
      <c r="H40" s="146"/>
      <c r="I40" s="146"/>
      <c r="J40" s="146"/>
      <c r="K40" s="141">
        <f t="shared" si="0"/>
        <v>0</v>
      </c>
      <c r="L40" s="141">
        <f t="shared" si="1"/>
        <v>0</v>
      </c>
      <c r="M40" s="151"/>
      <c r="N40" s="142">
        <f t="shared" si="2"/>
        <v>0</v>
      </c>
      <c r="O40" s="143">
        <f t="shared" si="3"/>
        <v>0</v>
      </c>
      <c r="P40" s="144">
        <f t="shared" si="4"/>
        <v>0</v>
      </c>
      <c r="Q40" s="145"/>
    </row>
    <row r="41" spans="1:17" ht="14.25" customHeight="1">
      <c r="A41" s="135"/>
      <c r="B41" s="150"/>
      <c r="C41" s="146"/>
      <c r="D41" s="147"/>
      <c r="E41" s="148"/>
      <c r="F41" s="149"/>
      <c r="G41" s="146"/>
      <c r="H41" s="146"/>
      <c r="I41" s="146"/>
      <c r="J41" s="146"/>
      <c r="K41" s="141">
        <f t="shared" si="0"/>
        <v>0</v>
      </c>
      <c r="L41" s="141">
        <f t="shared" si="1"/>
        <v>0</v>
      </c>
      <c r="M41" s="151"/>
      <c r="N41" s="142">
        <f t="shared" si="2"/>
        <v>0</v>
      </c>
      <c r="O41" s="143">
        <f t="shared" si="3"/>
        <v>0</v>
      </c>
      <c r="P41" s="144">
        <f t="shared" si="4"/>
        <v>0</v>
      </c>
      <c r="Q41" s="145"/>
    </row>
    <row r="42" spans="1:17" ht="14.25" customHeight="1">
      <c r="A42" s="135"/>
      <c r="B42" s="150"/>
      <c r="C42" s="146"/>
      <c r="D42" s="147"/>
      <c r="E42" s="148"/>
      <c r="F42" s="149"/>
      <c r="G42" s="146"/>
      <c r="H42" s="146"/>
      <c r="I42" s="146"/>
      <c r="J42" s="146"/>
      <c r="K42" s="141">
        <f t="shared" si="0"/>
        <v>0</v>
      </c>
      <c r="L42" s="141">
        <f t="shared" si="1"/>
        <v>0</v>
      </c>
      <c r="M42" s="151"/>
      <c r="N42" s="142">
        <f t="shared" si="2"/>
        <v>0</v>
      </c>
      <c r="O42" s="143">
        <f t="shared" si="3"/>
        <v>0</v>
      </c>
      <c r="P42" s="144">
        <f t="shared" si="4"/>
        <v>0</v>
      </c>
      <c r="Q42" s="145"/>
    </row>
    <row r="43" spans="1:17" ht="14.25" customHeight="1">
      <c r="A43" s="135"/>
      <c r="B43" s="150"/>
      <c r="C43" s="146"/>
      <c r="D43" s="147"/>
      <c r="E43" s="148"/>
      <c r="F43" s="149"/>
      <c r="G43" s="146"/>
      <c r="H43" s="146"/>
      <c r="I43" s="146"/>
      <c r="J43" s="146"/>
      <c r="K43" s="141">
        <f t="shared" si="0"/>
        <v>0</v>
      </c>
      <c r="L43" s="141">
        <f t="shared" si="1"/>
        <v>0</v>
      </c>
      <c r="M43" s="151"/>
      <c r="N43" s="142">
        <f t="shared" si="2"/>
        <v>0</v>
      </c>
      <c r="O43" s="143">
        <f t="shared" si="3"/>
        <v>0</v>
      </c>
      <c r="P43" s="144">
        <f t="shared" si="4"/>
        <v>0</v>
      </c>
      <c r="Q43" s="145"/>
    </row>
    <row r="44" spans="1:17" ht="14.25" customHeight="1">
      <c r="A44" s="135"/>
      <c r="B44" s="150"/>
      <c r="C44" s="146"/>
      <c r="D44" s="147"/>
      <c r="E44" s="148"/>
      <c r="F44" s="149"/>
      <c r="G44" s="146"/>
      <c r="H44" s="146"/>
      <c r="I44" s="146"/>
      <c r="J44" s="146"/>
      <c r="K44" s="141">
        <f t="shared" si="0"/>
        <v>0</v>
      </c>
      <c r="L44" s="141">
        <f t="shared" si="1"/>
        <v>0</v>
      </c>
      <c r="M44" s="151"/>
      <c r="N44" s="142">
        <f t="shared" si="2"/>
        <v>0</v>
      </c>
      <c r="O44" s="143">
        <f t="shared" si="3"/>
        <v>0</v>
      </c>
      <c r="P44" s="144">
        <f t="shared" si="4"/>
        <v>0</v>
      </c>
      <c r="Q44" s="145"/>
    </row>
    <row r="45" spans="1:17" ht="14.25" customHeight="1">
      <c r="A45" s="135"/>
      <c r="B45" s="150"/>
      <c r="C45" s="146"/>
      <c r="D45" s="147"/>
      <c r="E45" s="148"/>
      <c r="F45" s="149"/>
      <c r="G45" s="146"/>
      <c r="H45" s="146"/>
      <c r="I45" s="146"/>
      <c r="J45" s="146"/>
      <c r="K45" s="141">
        <f t="shared" si="0"/>
        <v>0</v>
      </c>
      <c r="L45" s="141">
        <f t="shared" si="1"/>
        <v>0</v>
      </c>
      <c r="M45" s="151"/>
      <c r="N45" s="142">
        <f t="shared" si="2"/>
        <v>0</v>
      </c>
      <c r="O45" s="143">
        <f t="shared" si="3"/>
        <v>0</v>
      </c>
      <c r="P45" s="144">
        <f t="shared" si="4"/>
        <v>0</v>
      </c>
      <c r="Q45" s="145"/>
    </row>
    <row r="46" spans="1:17" ht="14.25" customHeight="1">
      <c r="A46" s="135"/>
      <c r="B46" s="150"/>
      <c r="C46" s="146"/>
      <c r="D46" s="147"/>
      <c r="E46" s="148"/>
      <c r="F46" s="149"/>
      <c r="G46" s="146"/>
      <c r="H46" s="146"/>
      <c r="I46" s="146"/>
      <c r="J46" s="146"/>
      <c r="K46" s="141">
        <f t="shared" si="0"/>
        <v>0</v>
      </c>
      <c r="L46" s="141">
        <f t="shared" si="1"/>
        <v>0</v>
      </c>
      <c r="M46" s="151"/>
      <c r="N46" s="142">
        <f t="shared" si="2"/>
        <v>0</v>
      </c>
      <c r="O46" s="143">
        <f t="shared" si="3"/>
        <v>0</v>
      </c>
      <c r="P46" s="144">
        <f t="shared" si="4"/>
        <v>0</v>
      </c>
      <c r="Q46" s="145"/>
    </row>
    <row r="47" spans="1:17" ht="14.25" customHeight="1">
      <c r="A47" s="135"/>
      <c r="B47" s="150"/>
      <c r="C47" s="146"/>
      <c r="D47" s="147"/>
      <c r="E47" s="148"/>
      <c r="F47" s="149"/>
      <c r="G47" s="146"/>
      <c r="H47" s="146"/>
      <c r="I47" s="146"/>
      <c r="J47" s="146"/>
      <c r="K47" s="141">
        <f t="shared" si="0"/>
        <v>0</v>
      </c>
      <c r="L47" s="141">
        <f t="shared" si="1"/>
        <v>0</v>
      </c>
      <c r="M47" s="151"/>
      <c r="N47" s="142">
        <f t="shared" si="2"/>
        <v>0</v>
      </c>
      <c r="O47" s="143">
        <f t="shared" si="3"/>
        <v>0</v>
      </c>
      <c r="P47" s="144">
        <f t="shared" si="4"/>
        <v>0</v>
      </c>
      <c r="Q47" s="145"/>
    </row>
    <row r="48" spans="1:17" ht="14.25" customHeight="1">
      <c r="A48" s="135"/>
      <c r="B48" s="150"/>
      <c r="C48" s="146"/>
      <c r="D48" s="147"/>
      <c r="E48" s="148"/>
      <c r="F48" s="149"/>
      <c r="G48" s="146"/>
      <c r="H48" s="146"/>
      <c r="I48" s="146"/>
      <c r="J48" s="146"/>
      <c r="K48" s="141">
        <f t="shared" si="0"/>
        <v>0</v>
      </c>
      <c r="L48" s="141">
        <f t="shared" si="1"/>
        <v>0</v>
      </c>
      <c r="M48" s="151"/>
      <c r="N48" s="142">
        <f t="shared" si="2"/>
        <v>0</v>
      </c>
      <c r="O48" s="143">
        <f t="shared" si="3"/>
        <v>0</v>
      </c>
      <c r="P48" s="144">
        <f t="shared" si="4"/>
        <v>0</v>
      </c>
      <c r="Q48" s="145"/>
    </row>
    <row r="49" spans="1:17" ht="14.25" customHeight="1">
      <c r="A49" s="135"/>
      <c r="B49" s="150"/>
      <c r="C49" s="146"/>
      <c r="D49" s="147"/>
      <c r="E49" s="148"/>
      <c r="F49" s="149"/>
      <c r="G49" s="146"/>
      <c r="H49" s="146"/>
      <c r="I49" s="146"/>
      <c r="J49" s="146"/>
      <c r="K49" s="141">
        <f t="shared" si="0"/>
        <v>0</v>
      </c>
      <c r="L49" s="141">
        <f t="shared" si="1"/>
        <v>0</v>
      </c>
      <c r="M49" s="151"/>
      <c r="N49" s="142">
        <f t="shared" si="2"/>
        <v>0</v>
      </c>
      <c r="O49" s="143">
        <f t="shared" si="3"/>
        <v>0</v>
      </c>
      <c r="P49" s="144">
        <f t="shared" si="4"/>
        <v>0</v>
      </c>
      <c r="Q49" s="145"/>
    </row>
    <row r="50" spans="1:17" ht="14.25" customHeight="1">
      <c r="A50" s="154"/>
      <c r="B50" s="155"/>
      <c r="C50" s="156"/>
      <c r="D50" s="157"/>
      <c r="E50" s="158"/>
      <c r="F50" s="159"/>
      <c r="G50" s="156"/>
      <c r="H50" s="156"/>
      <c r="I50" s="156"/>
      <c r="J50" s="156"/>
      <c r="K50" s="160">
        <f t="shared" si="0"/>
        <v>0</v>
      </c>
      <c r="L50" s="160">
        <f t="shared" si="1"/>
        <v>0</v>
      </c>
      <c r="M50" s="161"/>
      <c r="N50" s="162">
        <f t="shared" si="2"/>
        <v>0</v>
      </c>
      <c r="O50" s="163">
        <f t="shared" si="3"/>
        <v>0</v>
      </c>
      <c r="P50" s="164">
        <f t="shared" si="4"/>
        <v>0</v>
      </c>
      <c r="Q50" s="165"/>
    </row>
    <row r="51" spans="1:17">
      <c r="A51" s="166"/>
      <c r="B51" s="167"/>
      <c r="C51" s="168"/>
      <c r="D51" s="169"/>
      <c r="E51" s="170"/>
      <c r="F51" s="171"/>
      <c r="G51" s="172"/>
      <c r="H51" s="172"/>
      <c r="I51" s="172"/>
      <c r="J51" s="172"/>
      <c r="K51" s="173"/>
      <c r="L51" s="174"/>
      <c r="M51" s="171"/>
      <c r="N51" s="175"/>
      <c r="O51" s="176"/>
      <c r="P51" s="177"/>
      <c r="Q51" s="178"/>
    </row>
    <row r="52" spans="1:17" ht="15" customHeight="1">
      <c r="A52" s="179" t="s">
        <v>134</v>
      </c>
      <c r="B52" s="180"/>
      <c r="C52" s="181"/>
      <c r="D52" s="180"/>
      <c r="E52" s="182"/>
      <c r="F52" s="183">
        <f t="shared" ref="F52:P52" si="5">SUM(F20:F51)</f>
        <v>0</v>
      </c>
      <c r="G52" s="184">
        <f t="shared" si="5"/>
        <v>0</v>
      </c>
      <c r="H52" s="184">
        <f t="shared" si="5"/>
        <v>0</v>
      </c>
      <c r="I52" s="184">
        <f t="shared" si="5"/>
        <v>0</v>
      </c>
      <c r="J52" s="184">
        <f t="shared" si="5"/>
        <v>0</v>
      </c>
      <c r="K52" s="185">
        <f t="shared" si="5"/>
        <v>0</v>
      </c>
      <c r="L52" s="186">
        <f t="shared" si="5"/>
        <v>0</v>
      </c>
      <c r="M52" s="187">
        <f t="shared" si="5"/>
        <v>0</v>
      </c>
      <c r="N52" s="188">
        <f t="shared" si="5"/>
        <v>0</v>
      </c>
      <c r="O52" s="188">
        <f t="shared" si="5"/>
        <v>0</v>
      </c>
      <c r="P52" s="189">
        <f t="shared" si="5"/>
        <v>0</v>
      </c>
      <c r="Q52" s="190" t="e">
        <f>P52/L52</f>
        <v>#DIV/0!</v>
      </c>
    </row>
    <row r="53" spans="1:17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2"/>
      <c r="L53" s="192"/>
      <c r="M53" s="191"/>
      <c r="N53" s="191"/>
      <c r="O53" s="191"/>
      <c r="P53" s="191"/>
      <c r="Q53" s="5"/>
    </row>
    <row r="54" spans="1:17">
      <c r="A54" s="193"/>
      <c r="B54" s="193"/>
      <c r="C54" s="193"/>
      <c r="D54" s="193"/>
      <c r="E54" s="193"/>
      <c r="F54" s="194"/>
      <c r="G54" s="193"/>
      <c r="H54" s="193"/>
      <c r="I54" s="195" t="s">
        <v>135</v>
      </c>
      <c r="J54" s="193"/>
      <c r="K54" s="195" t="s">
        <v>135</v>
      </c>
      <c r="L54" s="196"/>
      <c r="M54" s="196"/>
      <c r="N54" s="195" t="s">
        <v>135</v>
      </c>
      <c r="O54" s="195" t="s">
        <v>135</v>
      </c>
      <c r="P54" s="195" t="s">
        <v>135</v>
      </c>
      <c r="Q54" s="5"/>
    </row>
    <row r="55" spans="1:17">
      <c r="A55" s="84" t="s">
        <v>70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</sheetData>
  <mergeCells count="2">
    <mergeCell ref="B4:C4"/>
    <mergeCell ref="B5:C5"/>
  </mergeCells>
  <pageMargins left="0.25" right="0.27986111111111101" top="0.54027777777777797" bottom="0.25972222222222202" header="0.51180555555555496" footer="0.15972222222222199"/>
  <pageSetup paperSize="0" scale="0" firstPageNumber="0" orientation="portrait" usePrinterDefaults="0" horizontalDpi="0" verticalDpi="0" copies="0"/>
  <headerFooter>
    <oddFooter>&amp;C&amp;"Univers 45 Light,Normal"&amp;8Edité le &amp;D, &amp;T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99"/>
  <sheetViews>
    <sheetView showGridLines="0" zoomScaleNormal="100" workbookViewId="0">
      <selection activeCell="B10" sqref="B10"/>
    </sheetView>
  </sheetViews>
  <sheetFormatPr defaultColWidth="8.85546875" defaultRowHeight="12.95"/>
  <cols>
    <col min="1" max="1" width="10.140625"/>
    <col min="2" max="2" width="15.7109375"/>
    <col min="3" max="3" width="19.140625"/>
    <col min="4" max="8" width="12.28515625"/>
    <col min="9" max="9" width="7.140625"/>
    <col min="10" max="1025" width="11.42578125"/>
  </cols>
  <sheetData>
    <row r="1" spans="1:8" ht="21" customHeight="1">
      <c r="B1" s="5"/>
      <c r="C1" s="5"/>
      <c r="D1" s="5"/>
      <c r="E1" s="5"/>
      <c r="F1" s="2" t="s">
        <v>0</v>
      </c>
      <c r="G1" s="2" t="s">
        <v>1</v>
      </c>
      <c r="H1" s="2" t="s">
        <v>2</v>
      </c>
    </row>
    <row r="2" spans="1:8" ht="21" customHeight="1">
      <c r="A2" s="5"/>
      <c r="B2" s="5"/>
      <c r="C2" s="5"/>
      <c r="D2" s="5"/>
      <c r="E2" s="5"/>
      <c r="F2" s="3" t="s">
        <v>3</v>
      </c>
      <c r="G2" s="3">
        <v>4</v>
      </c>
      <c r="H2" s="3">
        <v>1</v>
      </c>
    </row>
    <row r="3" spans="1:8">
      <c r="A3" s="5"/>
      <c r="B3" s="5"/>
      <c r="C3" s="5"/>
      <c r="D3" s="5"/>
      <c r="E3" s="5"/>
      <c r="F3" s="5"/>
      <c r="G3" s="5"/>
      <c r="H3" s="5"/>
    </row>
    <row r="4" spans="1:8">
      <c r="A4" s="6" t="s">
        <v>4</v>
      </c>
      <c r="C4" s="197">
        <f>synthèse!B4</f>
        <v>0</v>
      </c>
      <c r="D4" s="5"/>
      <c r="E4" s="5"/>
      <c r="F4" s="8" t="s">
        <v>5</v>
      </c>
      <c r="G4" s="21"/>
      <c r="H4" s="5"/>
    </row>
    <row r="5" spans="1:8">
      <c r="A5" s="6" t="s">
        <v>6</v>
      </c>
      <c r="C5" s="198">
        <f>synthèse!B5</f>
        <v>0</v>
      </c>
      <c r="D5" s="5"/>
      <c r="E5" s="5"/>
      <c r="F5" s="8" t="s">
        <v>7</v>
      </c>
      <c r="G5" s="12"/>
      <c r="H5" s="5"/>
    </row>
    <row r="6" spans="1:8">
      <c r="A6" s="6" t="s">
        <v>8</v>
      </c>
      <c r="B6" s="12"/>
      <c r="C6" s="5"/>
      <c r="D6" s="5"/>
      <c r="E6" s="5"/>
      <c r="F6" s="8"/>
      <c r="G6" s="21"/>
      <c r="H6" s="5"/>
    </row>
    <row r="7" spans="1:8">
      <c r="A7" s="6" t="s">
        <v>9</v>
      </c>
      <c r="B7" s="21" t="str">
        <f>synthèse!B7</f>
        <v>Clients</v>
      </c>
      <c r="C7" s="5"/>
      <c r="D7" s="5"/>
      <c r="E7" s="5"/>
      <c r="F7" s="8" t="s">
        <v>11</v>
      </c>
      <c r="G7" s="21"/>
      <c r="H7" s="5"/>
    </row>
    <row r="8" spans="1:8">
      <c r="A8" s="6" t="s">
        <v>12</v>
      </c>
      <c r="B8" s="13" t="str">
        <f>synthèse!B19</f>
        <v>Cut off : FAE, AAE</v>
      </c>
      <c r="C8" s="5"/>
      <c r="D8" s="5"/>
      <c r="E8" s="5"/>
      <c r="F8" s="8" t="s">
        <v>7</v>
      </c>
      <c r="G8" s="12"/>
      <c r="H8" s="5"/>
    </row>
    <row r="9" spans="1:8">
      <c r="A9" s="14"/>
      <c r="B9" s="14"/>
      <c r="C9" s="14"/>
      <c r="D9" s="14"/>
      <c r="E9" s="14"/>
      <c r="F9" s="14"/>
      <c r="G9" s="14"/>
      <c r="H9" s="14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</row>
    <row r="12" spans="1:8">
      <c r="A12" s="84" t="s">
        <v>32</v>
      </c>
      <c r="B12" s="5"/>
      <c r="C12" s="5"/>
      <c r="D12" s="5"/>
      <c r="E12" s="5"/>
      <c r="F12" s="5"/>
      <c r="G12" s="5"/>
      <c r="H12" s="5"/>
    </row>
    <row r="13" spans="1:8">
      <c r="A13" s="85" t="s">
        <v>136</v>
      </c>
      <c r="B13" s="5"/>
      <c r="C13" s="5"/>
      <c r="D13" s="5"/>
      <c r="E13" s="5"/>
      <c r="F13" s="5"/>
      <c r="G13" s="5"/>
      <c r="H13" s="5"/>
    </row>
    <row r="14" spans="1:8">
      <c r="A14" s="85" t="s">
        <v>137</v>
      </c>
      <c r="B14" s="5"/>
      <c r="C14" s="5"/>
      <c r="D14" s="5"/>
      <c r="E14" s="5"/>
      <c r="F14" s="5"/>
      <c r="G14" s="5"/>
      <c r="H14" s="5"/>
    </row>
    <row r="15" spans="1:8">
      <c r="A15" s="85" t="s">
        <v>138</v>
      </c>
      <c r="B15" s="5"/>
      <c r="C15" s="5"/>
      <c r="D15" s="5"/>
      <c r="E15" s="5"/>
      <c r="F15" s="5"/>
      <c r="G15" s="5"/>
      <c r="H15" s="5"/>
    </row>
    <row r="16" spans="1:8">
      <c r="A16" s="199" t="s">
        <v>139</v>
      </c>
      <c r="B16" s="5"/>
      <c r="C16" s="5"/>
      <c r="D16" s="5"/>
      <c r="E16" s="5"/>
      <c r="F16" s="5"/>
      <c r="G16" s="5"/>
      <c r="H16" s="5"/>
    </row>
    <row r="17" spans="1:9">
      <c r="A17" s="199" t="s">
        <v>140</v>
      </c>
      <c r="B17" s="5"/>
      <c r="C17" s="5"/>
      <c r="D17" s="5"/>
      <c r="F17" s="5"/>
      <c r="G17" s="5"/>
      <c r="H17" s="5"/>
    </row>
    <row r="18" spans="1:9">
      <c r="A18" s="200"/>
      <c r="B18" s="5"/>
      <c r="C18" s="5"/>
      <c r="D18" s="5"/>
      <c r="F18" s="5"/>
      <c r="G18" s="5"/>
      <c r="H18" s="5"/>
    </row>
    <row r="19" spans="1:9">
      <c r="A19" s="200"/>
      <c r="B19" s="5"/>
      <c r="C19" s="5"/>
      <c r="D19" s="5"/>
      <c r="F19" s="5"/>
      <c r="G19" s="5"/>
      <c r="H19" s="5"/>
    </row>
    <row r="20" spans="1:9">
      <c r="A20" s="87" t="s">
        <v>141</v>
      </c>
      <c r="B20" s="5"/>
      <c r="C20" s="5"/>
      <c r="D20" s="5"/>
      <c r="E20" s="5"/>
      <c r="F20" s="5"/>
      <c r="G20" s="5"/>
      <c r="H20" s="5"/>
    </row>
    <row r="21" spans="1:9">
      <c r="A21" s="8"/>
      <c r="B21" s="5"/>
      <c r="C21" s="5"/>
      <c r="D21" s="5"/>
      <c r="E21" s="2" t="s">
        <v>119</v>
      </c>
      <c r="F21" s="5"/>
      <c r="G21" s="5"/>
      <c r="H21" s="5"/>
    </row>
    <row r="22" spans="1:9">
      <c r="A22" s="4" t="s">
        <v>89</v>
      </c>
      <c r="B22" s="4" t="s">
        <v>142</v>
      </c>
      <c r="C22" s="4" t="s">
        <v>143</v>
      </c>
      <c r="D22" s="201" t="s">
        <v>144</v>
      </c>
      <c r="E22" s="202">
        <v>8.1000000000000003E-2</v>
      </c>
      <c r="F22" s="203" t="s">
        <v>145</v>
      </c>
      <c r="G22" s="286" t="s">
        <v>146</v>
      </c>
      <c r="H22" s="286"/>
      <c r="I22" s="203" t="s">
        <v>82</v>
      </c>
    </row>
    <row r="23" spans="1:9">
      <c r="A23" s="204"/>
      <c r="B23" s="204"/>
      <c r="C23" s="204"/>
      <c r="D23" s="205"/>
      <c r="E23" s="206">
        <f>ROUND(D23*$E$22,2)</f>
        <v>0</v>
      </c>
      <c r="F23" s="207">
        <f t="shared" ref="F23:F43" si="0">D23+E23</f>
        <v>0</v>
      </c>
      <c r="G23" s="301"/>
      <c r="H23" s="301"/>
      <c r="I23" s="208"/>
    </row>
    <row r="24" spans="1:9">
      <c r="A24" s="209"/>
      <c r="B24" s="209"/>
      <c r="C24" s="209"/>
      <c r="D24" s="210"/>
      <c r="E24" s="210">
        <f t="shared" ref="E24:E43" si="1">ROUND(D24*$E$22,2)</f>
        <v>0</v>
      </c>
      <c r="F24" s="207">
        <f t="shared" si="0"/>
        <v>0</v>
      </c>
      <c r="G24" s="299"/>
      <c r="H24" s="299"/>
      <c r="I24" s="211"/>
    </row>
    <row r="25" spans="1:9">
      <c r="A25" s="209"/>
      <c r="B25" s="209"/>
      <c r="C25" s="209"/>
      <c r="D25" s="210"/>
      <c r="E25" s="210">
        <f t="shared" si="1"/>
        <v>0</v>
      </c>
      <c r="F25" s="207">
        <f t="shared" si="0"/>
        <v>0</v>
      </c>
      <c r="G25" s="299"/>
      <c r="H25" s="299"/>
      <c r="I25" s="211"/>
    </row>
    <row r="26" spans="1:9">
      <c r="A26" s="209"/>
      <c r="B26" s="209"/>
      <c r="C26" s="209"/>
      <c r="D26" s="210"/>
      <c r="E26" s="210">
        <f t="shared" si="1"/>
        <v>0</v>
      </c>
      <c r="F26" s="207">
        <f t="shared" si="0"/>
        <v>0</v>
      </c>
      <c r="G26" s="299"/>
      <c r="H26" s="299"/>
      <c r="I26" s="211"/>
    </row>
    <row r="27" spans="1:9">
      <c r="A27" s="209"/>
      <c r="B27" s="209"/>
      <c r="C27" s="209"/>
      <c r="D27" s="210"/>
      <c r="E27" s="210">
        <f t="shared" si="1"/>
        <v>0</v>
      </c>
      <c r="F27" s="207">
        <f t="shared" si="0"/>
        <v>0</v>
      </c>
      <c r="G27" s="299"/>
      <c r="H27" s="299"/>
      <c r="I27" s="211"/>
    </row>
    <row r="28" spans="1:9">
      <c r="A28" s="209"/>
      <c r="B28" s="209"/>
      <c r="C28" s="209"/>
      <c r="D28" s="210"/>
      <c r="E28" s="210">
        <f t="shared" si="1"/>
        <v>0</v>
      </c>
      <c r="F28" s="207">
        <f t="shared" si="0"/>
        <v>0</v>
      </c>
      <c r="G28" s="299"/>
      <c r="H28" s="299"/>
      <c r="I28" s="211"/>
    </row>
    <row r="29" spans="1:9">
      <c r="A29" s="209"/>
      <c r="B29" s="209"/>
      <c r="C29" s="209"/>
      <c r="D29" s="210"/>
      <c r="E29" s="210">
        <f t="shared" si="1"/>
        <v>0</v>
      </c>
      <c r="F29" s="207">
        <f t="shared" si="0"/>
        <v>0</v>
      </c>
      <c r="G29" s="299"/>
      <c r="H29" s="299"/>
      <c r="I29" s="211"/>
    </row>
    <row r="30" spans="1:9">
      <c r="A30" s="209"/>
      <c r="B30" s="209"/>
      <c r="C30" s="209"/>
      <c r="D30" s="210"/>
      <c r="E30" s="210">
        <f t="shared" si="1"/>
        <v>0</v>
      </c>
      <c r="F30" s="207">
        <f t="shared" si="0"/>
        <v>0</v>
      </c>
      <c r="G30" s="299"/>
      <c r="H30" s="299"/>
      <c r="I30" s="211"/>
    </row>
    <row r="31" spans="1:9">
      <c r="A31" s="209"/>
      <c r="B31" s="209"/>
      <c r="C31" s="209"/>
      <c r="D31" s="210"/>
      <c r="E31" s="210">
        <f t="shared" si="1"/>
        <v>0</v>
      </c>
      <c r="F31" s="207">
        <f t="shared" si="0"/>
        <v>0</v>
      </c>
      <c r="G31" s="299"/>
      <c r="H31" s="299"/>
      <c r="I31" s="211"/>
    </row>
    <row r="32" spans="1:9">
      <c r="A32" s="209"/>
      <c r="B32" s="209"/>
      <c r="C32" s="209"/>
      <c r="D32" s="210"/>
      <c r="E32" s="210">
        <f t="shared" si="1"/>
        <v>0</v>
      </c>
      <c r="F32" s="207">
        <f t="shared" si="0"/>
        <v>0</v>
      </c>
      <c r="G32" s="299"/>
      <c r="H32" s="299"/>
      <c r="I32" s="211"/>
    </row>
    <row r="33" spans="1:9">
      <c r="A33" s="209"/>
      <c r="B33" s="209"/>
      <c r="C33" s="209"/>
      <c r="D33" s="210"/>
      <c r="E33" s="210">
        <f t="shared" si="1"/>
        <v>0</v>
      </c>
      <c r="F33" s="207">
        <f t="shared" si="0"/>
        <v>0</v>
      </c>
      <c r="G33" s="299"/>
      <c r="H33" s="299"/>
      <c r="I33" s="211"/>
    </row>
    <row r="34" spans="1:9">
      <c r="A34" s="209"/>
      <c r="B34" s="209"/>
      <c r="C34" s="209"/>
      <c r="D34" s="210"/>
      <c r="E34" s="210">
        <f t="shared" si="1"/>
        <v>0</v>
      </c>
      <c r="F34" s="207">
        <f t="shared" si="0"/>
        <v>0</v>
      </c>
      <c r="G34" s="299"/>
      <c r="H34" s="299"/>
      <c r="I34" s="211"/>
    </row>
    <row r="35" spans="1:9">
      <c r="A35" s="209"/>
      <c r="B35" s="209"/>
      <c r="C35" s="209"/>
      <c r="D35" s="210"/>
      <c r="E35" s="210">
        <f t="shared" si="1"/>
        <v>0</v>
      </c>
      <c r="F35" s="207">
        <f t="shared" si="0"/>
        <v>0</v>
      </c>
      <c r="G35" s="299"/>
      <c r="H35" s="299"/>
      <c r="I35" s="211"/>
    </row>
    <row r="36" spans="1:9">
      <c r="A36" s="209"/>
      <c r="B36" s="209"/>
      <c r="C36" s="209"/>
      <c r="D36" s="210"/>
      <c r="E36" s="210">
        <f t="shared" si="1"/>
        <v>0</v>
      </c>
      <c r="F36" s="207">
        <f t="shared" si="0"/>
        <v>0</v>
      </c>
      <c r="G36" s="299"/>
      <c r="H36" s="299"/>
      <c r="I36" s="211"/>
    </row>
    <row r="37" spans="1:9">
      <c r="A37" s="209"/>
      <c r="B37" s="209"/>
      <c r="C37" s="209"/>
      <c r="D37" s="210"/>
      <c r="E37" s="210">
        <f t="shared" si="1"/>
        <v>0</v>
      </c>
      <c r="F37" s="207">
        <f t="shared" si="0"/>
        <v>0</v>
      </c>
      <c r="G37" s="299"/>
      <c r="H37" s="299"/>
      <c r="I37" s="211"/>
    </row>
    <row r="38" spans="1:9">
      <c r="A38" s="209"/>
      <c r="B38" s="209"/>
      <c r="C38" s="209"/>
      <c r="D38" s="210"/>
      <c r="E38" s="210">
        <f t="shared" si="1"/>
        <v>0</v>
      </c>
      <c r="F38" s="207">
        <f t="shared" si="0"/>
        <v>0</v>
      </c>
      <c r="G38" s="299"/>
      <c r="H38" s="299"/>
      <c r="I38" s="211"/>
    </row>
    <row r="39" spans="1:9">
      <c r="A39" s="209"/>
      <c r="B39" s="209"/>
      <c r="C39" s="209"/>
      <c r="D39" s="210"/>
      <c r="E39" s="210">
        <f t="shared" si="1"/>
        <v>0</v>
      </c>
      <c r="F39" s="207">
        <f t="shared" si="0"/>
        <v>0</v>
      </c>
      <c r="G39" s="299"/>
      <c r="H39" s="299"/>
      <c r="I39" s="211"/>
    </row>
    <row r="40" spans="1:9">
      <c r="A40" s="209"/>
      <c r="B40" s="209"/>
      <c r="C40" s="209"/>
      <c r="D40" s="210"/>
      <c r="E40" s="210">
        <f t="shared" si="1"/>
        <v>0</v>
      </c>
      <c r="F40" s="207">
        <f t="shared" si="0"/>
        <v>0</v>
      </c>
      <c r="G40" s="299"/>
      <c r="H40" s="299"/>
      <c r="I40" s="211"/>
    </row>
    <row r="41" spans="1:9">
      <c r="A41" s="209"/>
      <c r="B41" s="209"/>
      <c r="C41" s="209"/>
      <c r="D41" s="210"/>
      <c r="E41" s="210">
        <f t="shared" si="1"/>
        <v>0</v>
      </c>
      <c r="F41" s="207">
        <f t="shared" si="0"/>
        <v>0</v>
      </c>
      <c r="G41" s="299"/>
      <c r="H41" s="299"/>
      <c r="I41" s="211"/>
    </row>
    <row r="42" spans="1:9">
      <c r="A42" s="209"/>
      <c r="B42" s="209"/>
      <c r="C42" s="209"/>
      <c r="D42" s="210"/>
      <c r="E42" s="210">
        <f t="shared" si="1"/>
        <v>0</v>
      </c>
      <c r="F42" s="207">
        <f t="shared" si="0"/>
        <v>0</v>
      </c>
      <c r="G42" s="299"/>
      <c r="H42" s="299"/>
      <c r="I42" s="211"/>
    </row>
    <row r="43" spans="1:9">
      <c r="A43" s="212"/>
      <c r="B43" s="212"/>
      <c r="C43" s="212"/>
      <c r="D43" s="213"/>
      <c r="E43" s="213">
        <f t="shared" si="1"/>
        <v>0</v>
      </c>
      <c r="F43" s="207">
        <f t="shared" si="0"/>
        <v>0</v>
      </c>
      <c r="G43" s="300"/>
      <c r="H43" s="300"/>
      <c r="I43" s="214"/>
    </row>
    <row r="44" spans="1:9">
      <c r="A44" s="5"/>
      <c r="B44" s="286" t="s">
        <v>147</v>
      </c>
      <c r="C44" s="286"/>
      <c r="D44" s="215">
        <f>SUM(D23:D43)</f>
        <v>0</v>
      </c>
      <c r="E44" s="215">
        <f>SUM(E23:E43)</f>
        <v>0</v>
      </c>
      <c r="F44" s="215">
        <f>SUM(F23:F43)</f>
        <v>0</v>
      </c>
      <c r="G44" s="5"/>
      <c r="H44" s="5"/>
    </row>
    <row r="45" spans="1:9">
      <c r="A45" s="5"/>
      <c r="B45" s="5"/>
      <c r="C45" s="5"/>
      <c r="D45" s="5"/>
      <c r="E45" s="216" t="s">
        <v>148</v>
      </c>
      <c r="F45" s="216" t="s">
        <v>148</v>
      </c>
      <c r="G45" s="5"/>
      <c r="H45" s="5"/>
    </row>
    <row r="46" spans="1:9">
      <c r="A46" s="5"/>
      <c r="B46" s="5"/>
      <c r="C46" s="5"/>
      <c r="D46" s="5"/>
      <c r="E46" s="5"/>
      <c r="F46" s="5"/>
      <c r="G46" s="5"/>
      <c r="H46" s="5"/>
    </row>
    <row r="47" spans="1:9">
      <c r="A47" s="5"/>
      <c r="B47" s="5"/>
      <c r="C47" s="5"/>
      <c r="D47" s="5"/>
      <c r="E47" s="5"/>
      <c r="F47" s="5"/>
      <c r="G47" s="5"/>
      <c r="H47" s="5"/>
    </row>
    <row r="48" spans="1:9">
      <c r="A48" s="5"/>
      <c r="B48" s="5"/>
      <c r="C48" s="5"/>
      <c r="D48" s="5"/>
      <c r="E48" s="5"/>
      <c r="F48" s="5"/>
      <c r="G48" s="5"/>
      <c r="H48" s="5"/>
    </row>
    <row r="49" spans="1:8">
      <c r="A49" s="5"/>
      <c r="B49" s="5"/>
      <c r="C49" s="5"/>
      <c r="D49" s="5"/>
      <c r="E49" s="5"/>
      <c r="F49" s="5"/>
      <c r="G49" s="5"/>
      <c r="H49" s="5"/>
    </row>
    <row r="50" spans="1:8">
      <c r="A50" s="5"/>
      <c r="B50" s="5"/>
      <c r="C50" s="5"/>
      <c r="D50" s="5"/>
      <c r="E50" s="5"/>
      <c r="F50" s="5"/>
      <c r="G50" s="5"/>
      <c r="H50" s="5"/>
    </row>
    <row r="51" spans="1:8">
      <c r="A51" s="5"/>
      <c r="B51" s="5"/>
      <c r="C51" s="5"/>
      <c r="D51" s="5"/>
      <c r="E51" s="5"/>
      <c r="F51" s="5"/>
      <c r="G51" s="5"/>
      <c r="H51" s="5"/>
    </row>
    <row r="52" spans="1:8">
      <c r="A52" s="5"/>
      <c r="B52" s="5"/>
      <c r="C52" s="5"/>
      <c r="D52" s="5"/>
      <c r="E52" s="5"/>
      <c r="F52" s="5"/>
      <c r="G52" s="5"/>
      <c r="H52" s="5"/>
    </row>
    <row r="53" spans="1:8">
      <c r="A53" s="5"/>
      <c r="B53" s="5"/>
      <c r="C53" s="5"/>
      <c r="D53" s="5"/>
      <c r="E53" s="5"/>
      <c r="F53" s="5"/>
      <c r="G53" s="5"/>
      <c r="H53" s="5"/>
    </row>
    <row r="54" spans="1:8">
      <c r="A54" s="5"/>
      <c r="B54" s="5"/>
      <c r="C54" s="5"/>
      <c r="D54" s="5"/>
      <c r="E54" s="5"/>
      <c r="F54" s="5"/>
      <c r="G54" s="5"/>
      <c r="H54" s="5"/>
    </row>
    <row r="55" spans="1:8">
      <c r="A55" s="5"/>
      <c r="B55" s="5"/>
      <c r="C55" s="5"/>
      <c r="D55" s="5"/>
      <c r="E55" s="5"/>
      <c r="F55" s="5"/>
      <c r="G55" s="5"/>
      <c r="H55" s="5"/>
    </row>
    <row r="56" spans="1:8">
      <c r="A56" s="5"/>
      <c r="B56" s="5"/>
      <c r="C56" s="5"/>
      <c r="D56" s="5"/>
      <c r="E56" s="5"/>
      <c r="F56" s="5"/>
      <c r="G56" s="5"/>
      <c r="H56" s="5"/>
    </row>
    <row r="57" spans="1:8">
      <c r="A57" s="5"/>
      <c r="B57" s="5"/>
      <c r="C57" s="5"/>
      <c r="D57" s="5"/>
      <c r="E57" s="5"/>
      <c r="F57" s="5"/>
      <c r="G57" s="5"/>
      <c r="H57" s="5"/>
    </row>
    <row r="58" spans="1:8" ht="21" customHeight="1">
      <c r="B58" s="5"/>
      <c r="C58" s="5"/>
      <c r="D58" s="5"/>
      <c r="E58" s="5"/>
      <c r="F58" s="2" t="s">
        <v>0</v>
      </c>
      <c r="G58" s="2" t="s">
        <v>1</v>
      </c>
      <c r="H58" s="2" t="s">
        <v>2</v>
      </c>
    </row>
    <row r="59" spans="1:8" ht="21" customHeight="1">
      <c r="A59" s="5"/>
      <c r="B59" s="5"/>
      <c r="C59" s="5"/>
      <c r="D59" s="5"/>
      <c r="E59" s="5"/>
      <c r="F59" s="3" t="s">
        <v>3</v>
      </c>
      <c r="G59" s="3">
        <v>4</v>
      </c>
      <c r="H59" s="3">
        <v>2</v>
      </c>
    </row>
    <row r="60" spans="1:8">
      <c r="A60" s="5"/>
      <c r="B60" s="5"/>
      <c r="C60" s="5"/>
      <c r="D60" s="5"/>
      <c r="E60" s="5"/>
      <c r="F60" s="5"/>
      <c r="G60" s="5"/>
      <c r="H60" s="5"/>
    </row>
    <row r="61" spans="1:8">
      <c r="A61" s="21" t="s">
        <v>4</v>
      </c>
      <c r="C61" s="217">
        <f>synthèse!B4</f>
        <v>0</v>
      </c>
      <c r="D61" s="200"/>
      <c r="E61" s="200"/>
      <c r="F61" s="200" t="s">
        <v>5</v>
      </c>
      <c r="G61" s="200"/>
      <c r="H61" s="200"/>
    </row>
    <row r="62" spans="1:8">
      <c r="A62" s="21" t="s">
        <v>6</v>
      </c>
      <c r="C62" s="218">
        <f>synthèse!B5</f>
        <v>0</v>
      </c>
      <c r="D62" s="200"/>
      <c r="E62" s="200"/>
      <c r="F62" s="200" t="s">
        <v>7</v>
      </c>
      <c r="G62" s="219"/>
      <c r="H62" s="200"/>
    </row>
    <row r="63" spans="1:8">
      <c r="A63" s="21" t="s">
        <v>8</v>
      </c>
      <c r="B63" s="200"/>
      <c r="C63" s="200"/>
      <c r="D63" s="200"/>
      <c r="E63" s="200"/>
      <c r="F63" s="200"/>
      <c r="G63" s="200"/>
      <c r="H63" s="200"/>
    </row>
    <row r="64" spans="1:8">
      <c r="A64" s="21" t="s">
        <v>9</v>
      </c>
      <c r="B64" s="21" t="str">
        <f>synthèse!B7</f>
        <v>Clients</v>
      </c>
      <c r="C64" s="200"/>
      <c r="D64" s="200"/>
      <c r="E64" s="200"/>
      <c r="F64" s="200" t="s">
        <v>11</v>
      </c>
      <c r="G64" s="200"/>
      <c r="H64" s="200"/>
    </row>
    <row r="65" spans="1:9">
      <c r="A65" s="21" t="s">
        <v>12</v>
      </c>
      <c r="B65" s="13" t="str">
        <f>synthèse!B19</f>
        <v>Cut off : FAE, AAE</v>
      </c>
      <c r="C65" s="200"/>
      <c r="D65" s="200"/>
      <c r="E65" s="200"/>
      <c r="F65" s="200" t="s">
        <v>7</v>
      </c>
      <c r="G65" s="219"/>
      <c r="H65" s="200"/>
    </row>
    <row r="66" spans="1:9">
      <c r="A66" s="14"/>
      <c r="B66" s="14"/>
      <c r="C66" s="14"/>
      <c r="D66" s="14"/>
      <c r="E66" s="14"/>
      <c r="F66" s="14"/>
      <c r="G66" s="14"/>
      <c r="H66" s="14"/>
    </row>
    <row r="67" spans="1:9">
      <c r="A67" s="5"/>
      <c r="B67" s="5"/>
      <c r="C67" s="5"/>
      <c r="D67" s="5"/>
      <c r="E67" s="5"/>
      <c r="F67" s="5"/>
      <c r="G67" s="5"/>
      <c r="H67" s="5"/>
    </row>
    <row r="68" spans="1:9">
      <c r="A68" s="5"/>
      <c r="B68" s="5"/>
      <c r="C68" s="5"/>
      <c r="D68" s="5"/>
      <c r="E68" s="5"/>
      <c r="F68" s="5"/>
      <c r="G68" s="5"/>
      <c r="H68" s="5"/>
    </row>
    <row r="69" spans="1:9">
      <c r="A69" s="5"/>
      <c r="B69" s="5"/>
      <c r="C69" s="5"/>
      <c r="D69" s="5"/>
      <c r="E69" s="5"/>
      <c r="F69" s="5"/>
      <c r="G69" s="5"/>
      <c r="H69" s="5"/>
    </row>
    <row r="70" spans="1:9">
      <c r="A70" s="101" t="s">
        <v>149</v>
      </c>
      <c r="B70" s="5"/>
      <c r="C70" s="5"/>
      <c r="D70" s="5"/>
      <c r="E70" s="5"/>
      <c r="F70" s="5"/>
      <c r="G70" s="5"/>
      <c r="H70" s="5"/>
    </row>
    <row r="71" spans="1:9">
      <c r="A71" s="5"/>
      <c r="B71" s="5"/>
      <c r="C71" s="5"/>
      <c r="D71" s="5"/>
      <c r="E71" s="5"/>
      <c r="F71" s="5"/>
      <c r="G71" s="5"/>
      <c r="H71" s="5"/>
    </row>
    <row r="72" spans="1:9">
      <c r="A72" s="5"/>
      <c r="B72" s="5"/>
      <c r="C72" s="5"/>
      <c r="D72" s="5"/>
      <c r="E72" s="2" t="s">
        <v>119</v>
      </c>
      <c r="F72" s="5"/>
      <c r="G72" s="5"/>
      <c r="H72" s="5"/>
    </row>
    <row r="73" spans="1:9">
      <c r="A73" s="4" t="s">
        <v>89</v>
      </c>
      <c r="B73" s="4" t="s">
        <v>142</v>
      </c>
      <c r="C73" s="4" t="s">
        <v>143</v>
      </c>
      <c r="D73" s="4" t="s">
        <v>144</v>
      </c>
      <c r="E73" s="202">
        <v>8.1000000000000003E-2</v>
      </c>
      <c r="F73" s="4" t="s">
        <v>145</v>
      </c>
      <c r="G73" s="286" t="s">
        <v>146</v>
      </c>
      <c r="H73" s="286"/>
      <c r="I73" s="203" t="s">
        <v>82</v>
      </c>
    </row>
    <row r="74" spans="1:9">
      <c r="A74" s="204"/>
      <c r="B74" s="204"/>
      <c r="C74" s="204"/>
      <c r="D74" s="205"/>
      <c r="E74" s="206">
        <f t="shared" ref="E74:E94" si="2">ROUND(D74*$E$73,0)</f>
        <v>0</v>
      </c>
      <c r="F74" s="207">
        <f t="shared" ref="F74:F94" si="3">D74+E74</f>
        <v>0</v>
      </c>
      <c r="G74" s="301"/>
      <c r="H74" s="301"/>
      <c r="I74" s="208"/>
    </row>
    <row r="75" spans="1:9">
      <c r="A75" s="209"/>
      <c r="B75" s="209"/>
      <c r="C75" s="209"/>
      <c r="D75" s="210"/>
      <c r="E75" s="210">
        <f t="shared" si="2"/>
        <v>0</v>
      </c>
      <c r="F75" s="207">
        <f t="shared" si="3"/>
        <v>0</v>
      </c>
      <c r="G75" s="299"/>
      <c r="H75" s="299"/>
      <c r="I75" s="211"/>
    </row>
    <row r="76" spans="1:9">
      <c r="A76" s="209"/>
      <c r="B76" s="209"/>
      <c r="C76" s="209"/>
      <c r="D76" s="210"/>
      <c r="E76" s="210">
        <f t="shared" si="2"/>
        <v>0</v>
      </c>
      <c r="F76" s="207">
        <f t="shared" si="3"/>
        <v>0</v>
      </c>
      <c r="G76" s="299"/>
      <c r="H76" s="299"/>
      <c r="I76" s="211"/>
    </row>
    <row r="77" spans="1:9">
      <c r="A77" s="209"/>
      <c r="B77" s="209"/>
      <c r="C77" s="209"/>
      <c r="D77" s="210"/>
      <c r="E77" s="210">
        <f t="shared" si="2"/>
        <v>0</v>
      </c>
      <c r="F77" s="207">
        <f t="shared" si="3"/>
        <v>0</v>
      </c>
      <c r="G77" s="299"/>
      <c r="H77" s="299"/>
      <c r="I77" s="211"/>
    </row>
    <row r="78" spans="1:9">
      <c r="A78" s="209"/>
      <c r="B78" s="209"/>
      <c r="C78" s="209"/>
      <c r="D78" s="210"/>
      <c r="E78" s="210">
        <f t="shared" si="2"/>
        <v>0</v>
      </c>
      <c r="F78" s="207">
        <f t="shared" si="3"/>
        <v>0</v>
      </c>
      <c r="G78" s="299"/>
      <c r="H78" s="299"/>
      <c r="I78" s="211"/>
    </row>
    <row r="79" spans="1:9">
      <c r="A79" s="209"/>
      <c r="B79" s="209"/>
      <c r="C79" s="209"/>
      <c r="D79" s="210"/>
      <c r="E79" s="210">
        <f t="shared" si="2"/>
        <v>0</v>
      </c>
      <c r="F79" s="207">
        <f t="shared" si="3"/>
        <v>0</v>
      </c>
      <c r="G79" s="299"/>
      <c r="H79" s="299"/>
      <c r="I79" s="211"/>
    </row>
    <row r="80" spans="1:9">
      <c r="A80" s="209"/>
      <c r="B80" s="209"/>
      <c r="C80" s="209"/>
      <c r="D80" s="210"/>
      <c r="E80" s="210">
        <f t="shared" si="2"/>
        <v>0</v>
      </c>
      <c r="F80" s="207">
        <f t="shared" si="3"/>
        <v>0</v>
      </c>
      <c r="G80" s="299"/>
      <c r="H80" s="299"/>
      <c r="I80" s="211"/>
    </row>
    <row r="81" spans="1:9">
      <c r="A81" s="209"/>
      <c r="B81" s="209"/>
      <c r="C81" s="209"/>
      <c r="D81" s="210"/>
      <c r="E81" s="210">
        <f t="shared" si="2"/>
        <v>0</v>
      </c>
      <c r="F81" s="207">
        <f t="shared" si="3"/>
        <v>0</v>
      </c>
      <c r="G81" s="299"/>
      <c r="H81" s="299"/>
      <c r="I81" s="211"/>
    </row>
    <row r="82" spans="1:9">
      <c r="A82" s="209"/>
      <c r="B82" s="209"/>
      <c r="C82" s="209"/>
      <c r="D82" s="210"/>
      <c r="E82" s="210">
        <f t="shared" si="2"/>
        <v>0</v>
      </c>
      <c r="F82" s="207">
        <f t="shared" si="3"/>
        <v>0</v>
      </c>
      <c r="G82" s="299"/>
      <c r="H82" s="299"/>
      <c r="I82" s="211"/>
    </row>
    <row r="83" spans="1:9">
      <c r="A83" s="209"/>
      <c r="B83" s="209"/>
      <c r="C83" s="209"/>
      <c r="D83" s="210"/>
      <c r="E83" s="210">
        <f t="shared" si="2"/>
        <v>0</v>
      </c>
      <c r="F83" s="207">
        <f t="shared" si="3"/>
        <v>0</v>
      </c>
      <c r="G83" s="299"/>
      <c r="H83" s="299"/>
      <c r="I83" s="211"/>
    </row>
    <row r="84" spans="1:9">
      <c r="A84" s="209"/>
      <c r="B84" s="209"/>
      <c r="C84" s="209"/>
      <c r="D84" s="210"/>
      <c r="E84" s="210">
        <f t="shared" si="2"/>
        <v>0</v>
      </c>
      <c r="F84" s="207">
        <f t="shared" si="3"/>
        <v>0</v>
      </c>
      <c r="G84" s="299"/>
      <c r="H84" s="299"/>
      <c r="I84" s="211"/>
    </row>
    <row r="85" spans="1:9">
      <c r="A85" s="209"/>
      <c r="B85" s="209"/>
      <c r="C85" s="209"/>
      <c r="D85" s="210"/>
      <c r="E85" s="210">
        <f t="shared" si="2"/>
        <v>0</v>
      </c>
      <c r="F85" s="207">
        <f t="shared" si="3"/>
        <v>0</v>
      </c>
      <c r="G85" s="299"/>
      <c r="H85" s="299"/>
      <c r="I85" s="211"/>
    </row>
    <row r="86" spans="1:9">
      <c r="A86" s="209"/>
      <c r="B86" s="209"/>
      <c r="C86" s="209"/>
      <c r="D86" s="210"/>
      <c r="E86" s="210">
        <f t="shared" si="2"/>
        <v>0</v>
      </c>
      <c r="F86" s="207">
        <f t="shared" si="3"/>
        <v>0</v>
      </c>
      <c r="G86" s="299"/>
      <c r="H86" s="299"/>
      <c r="I86" s="211"/>
    </row>
    <row r="87" spans="1:9">
      <c r="A87" s="209"/>
      <c r="B87" s="209"/>
      <c r="C87" s="209"/>
      <c r="D87" s="210"/>
      <c r="E87" s="210">
        <f t="shared" si="2"/>
        <v>0</v>
      </c>
      <c r="F87" s="207">
        <f t="shared" si="3"/>
        <v>0</v>
      </c>
      <c r="G87" s="299"/>
      <c r="H87" s="299"/>
      <c r="I87" s="211"/>
    </row>
    <row r="88" spans="1:9">
      <c r="A88" s="209"/>
      <c r="B88" s="209"/>
      <c r="C88" s="209"/>
      <c r="D88" s="210"/>
      <c r="E88" s="210">
        <f t="shared" si="2"/>
        <v>0</v>
      </c>
      <c r="F88" s="207">
        <f t="shared" si="3"/>
        <v>0</v>
      </c>
      <c r="G88" s="299"/>
      <c r="H88" s="299"/>
      <c r="I88" s="211"/>
    </row>
    <row r="89" spans="1:9">
      <c r="A89" s="209"/>
      <c r="B89" s="209"/>
      <c r="C89" s="209"/>
      <c r="D89" s="210"/>
      <c r="E89" s="210">
        <f t="shared" si="2"/>
        <v>0</v>
      </c>
      <c r="F89" s="207">
        <f t="shared" si="3"/>
        <v>0</v>
      </c>
      <c r="G89" s="299"/>
      <c r="H89" s="299"/>
      <c r="I89" s="211"/>
    </row>
    <row r="90" spans="1:9">
      <c r="A90" s="209"/>
      <c r="B90" s="209"/>
      <c r="C90" s="209"/>
      <c r="D90" s="210"/>
      <c r="E90" s="210">
        <f t="shared" si="2"/>
        <v>0</v>
      </c>
      <c r="F90" s="207">
        <f t="shared" si="3"/>
        <v>0</v>
      </c>
      <c r="G90" s="299"/>
      <c r="H90" s="299"/>
      <c r="I90" s="211"/>
    </row>
    <row r="91" spans="1:9">
      <c r="A91" s="209"/>
      <c r="B91" s="209"/>
      <c r="C91" s="209"/>
      <c r="D91" s="210"/>
      <c r="E91" s="210">
        <f t="shared" si="2"/>
        <v>0</v>
      </c>
      <c r="F91" s="207">
        <f t="shared" si="3"/>
        <v>0</v>
      </c>
      <c r="G91" s="299"/>
      <c r="H91" s="299"/>
      <c r="I91" s="211"/>
    </row>
    <row r="92" spans="1:9">
      <c r="A92" s="209"/>
      <c r="B92" s="209"/>
      <c r="C92" s="209"/>
      <c r="D92" s="210"/>
      <c r="E92" s="210">
        <f t="shared" si="2"/>
        <v>0</v>
      </c>
      <c r="F92" s="207">
        <f t="shared" si="3"/>
        <v>0</v>
      </c>
      <c r="G92" s="299"/>
      <c r="H92" s="299"/>
      <c r="I92" s="211"/>
    </row>
    <row r="93" spans="1:9">
      <c r="A93" s="209"/>
      <c r="B93" s="209"/>
      <c r="C93" s="209"/>
      <c r="D93" s="210"/>
      <c r="E93" s="210">
        <f t="shared" si="2"/>
        <v>0</v>
      </c>
      <c r="F93" s="207">
        <f t="shared" si="3"/>
        <v>0</v>
      </c>
      <c r="G93" s="299"/>
      <c r="H93" s="299"/>
      <c r="I93" s="211"/>
    </row>
    <row r="94" spans="1:9">
      <c r="A94" s="212"/>
      <c r="B94" s="212"/>
      <c r="C94" s="212"/>
      <c r="D94" s="213"/>
      <c r="E94" s="213">
        <f t="shared" si="2"/>
        <v>0</v>
      </c>
      <c r="F94" s="207">
        <f t="shared" si="3"/>
        <v>0</v>
      </c>
      <c r="G94" s="300"/>
      <c r="H94" s="300"/>
      <c r="I94" s="214"/>
    </row>
    <row r="95" spans="1:9">
      <c r="A95" s="5"/>
      <c r="B95" s="286" t="s">
        <v>147</v>
      </c>
      <c r="C95" s="286"/>
      <c r="D95" s="215">
        <f>SUM(D74:D94)</f>
        <v>0</v>
      </c>
      <c r="E95" s="215">
        <f>SUM(E74:E94)</f>
        <v>0</v>
      </c>
      <c r="F95" s="215">
        <f>SUM(F74:F94)</f>
        <v>0</v>
      </c>
      <c r="G95" s="5"/>
      <c r="H95" s="5"/>
    </row>
    <row r="96" spans="1:9">
      <c r="A96" s="5"/>
      <c r="B96" s="5"/>
      <c r="C96" s="5"/>
      <c r="D96" s="5"/>
      <c r="E96" s="216" t="s">
        <v>148</v>
      </c>
      <c r="F96" s="216" t="s">
        <v>148</v>
      </c>
      <c r="G96" s="5"/>
      <c r="H96" s="5"/>
    </row>
    <row r="97" spans="1:8">
      <c r="A97" s="5"/>
      <c r="B97" s="5"/>
      <c r="C97" s="5"/>
      <c r="D97" s="5"/>
      <c r="E97" s="5"/>
      <c r="F97" s="5"/>
      <c r="G97" s="5"/>
      <c r="H97" s="5"/>
    </row>
    <row r="98" spans="1:8">
      <c r="A98" s="5"/>
      <c r="B98" s="5"/>
      <c r="C98" s="5"/>
      <c r="D98" s="5"/>
      <c r="E98" s="5"/>
      <c r="F98" s="5"/>
      <c r="G98" s="5"/>
      <c r="H98" s="5"/>
    </row>
    <row r="99" spans="1:8">
      <c r="A99" s="84" t="s">
        <v>70</v>
      </c>
      <c r="B99" s="5"/>
      <c r="C99" s="5"/>
      <c r="D99" s="5"/>
      <c r="E99" s="5"/>
      <c r="F99" s="5"/>
      <c r="G99" s="5"/>
      <c r="H99" s="5"/>
    </row>
  </sheetData>
  <mergeCells count="46"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B44:C44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B95:C95"/>
    <mergeCell ref="G90:H90"/>
    <mergeCell ref="G91:H91"/>
    <mergeCell ref="G92:H92"/>
    <mergeCell ref="G93:H93"/>
    <mergeCell ref="G94:H94"/>
  </mergeCells>
  <pageMargins left="0.44027777777777799" right="0.22013888888888899" top="0.62986111111111098" bottom="0.59027777777777801" header="0.51180555555555496" footer="0.51180555555555496"/>
  <pageSetup paperSize="0" scale="0" firstPageNumber="0" orientation="portrait" usePrinterDefaults="0" horizontalDpi="0" verticalDpi="0" copies="0"/>
  <headerFooter>
    <oddFooter>&amp;C&amp;"Univers 45 Light,Normal"&amp;8Edité le &amp;D, &amp;T</oddFooter>
  </headerFooter>
  <rowBreaks count="1" manualBreakCount="1">
    <brk id="57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02"/>
  <sheetViews>
    <sheetView showGridLines="0" zoomScale="85" zoomScaleNormal="85" workbookViewId="0"/>
  </sheetViews>
  <sheetFormatPr defaultColWidth="8.85546875" defaultRowHeight="12.95"/>
  <cols>
    <col min="1" max="1" width="11.140625"/>
    <col min="2" max="2" width="23.7109375"/>
    <col min="3" max="3" width="14.42578125"/>
    <col min="4" max="4" width="3.85546875"/>
    <col min="5" max="5" width="12.140625"/>
    <col min="6" max="6" width="14.28515625"/>
    <col min="7" max="7" width="3.42578125"/>
    <col min="8" max="10" width="13.85546875"/>
    <col min="11" max="11" width="8.7109375"/>
    <col min="12" max="1025" width="11.42578125"/>
  </cols>
  <sheetData>
    <row r="1" spans="1:11" ht="21" customHeight="1">
      <c r="I1" s="2" t="s">
        <v>0</v>
      </c>
      <c r="J1" s="2" t="s">
        <v>1</v>
      </c>
      <c r="K1" s="2" t="s">
        <v>2</v>
      </c>
    </row>
    <row r="2" spans="1:11" ht="21" customHeight="1">
      <c r="B2" s="5"/>
      <c r="C2" s="5"/>
      <c r="D2" s="5"/>
      <c r="E2" s="5"/>
      <c r="F2" s="5"/>
      <c r="I2" s="3" t="s">
        <v>3</v>
      </c>
      <c r="J2" s="3">
        <v>5</v>
      </c>
      <c r="K2" s="3">
        <v>1</v>
      </c>
    </row>
    <row r="3" spans="1:11">
      <c r="B3" s="5"/>
      <c r="C3" s="5"/>
      <c r="D3" s="5"/>
      <c r="E3" s="5"/>
      <c r="F3" s="5"/>
      <c r="I3" s="5"/>
      <c r="J3" s="5"/>
      <c r="K3" s="5"/>
    </row>
    <row r="4" spans="1:11">
      <c r="A4" s="21" t="s">
        <v>4</v>
      </c>
      <c r="B4" s="304">
        <f>synthèse!B4</f>
        <v>0</v>
      </c>
      <c r="C4" s="304"/>
      <c r="D4" s="200"/>
      <c r="E4" s="200"/>
      <c r="F4" s="200"/>
      <c r="I4" s="200" t="s">
        <v>5</v>
      </c>
      <c r="J4" s="305"/>
      <c r="K4" s="305"/>
    </row>
    <row r="5" spans="1:11">
      <c r="A5" s="21" t="s">
        <v>6</v>
      </c>
      <c r="B5" s="306">
        <f>synthèse!B5</f>
        <v>0</v>
      </c>
      <c r="C5" s="306"/>
      <c r="D5" s="200"/>
      <c r="E5" s="200"/>
      <c r="F5" s="200"/>
      <c r="I5" s="200" t="s">
        <v>7</v>
      </c>
      <c r="J5" s="302"/>
      <c r="K5" s="302"/>
    </row>
    <row r="6" spans="1:11">
      <c r="A6" s="21" t="s">
        <v>8</v>
      </c>
      <c r="B6" s="200"/>
      <c r="C6" s="200"/>
      <c r="D6" s="200"/>
      <c r="E6" s="200"/>
      <c r="F6" s="200"/>
      <c r="I6" s="200"/>
      <c r="J6" s="200"/>
      <c r="K6" s="200"/>
    </row>
    <row r="7" spans="1:11">
      <c r="A7" s="21" t="s">
        <v>9</v>
      </c>
      <c r="B7" s="200" t="str">
        <f>synthèse!B7</f>
        <v>Clients</v>
      </c>
      <c r="C7" s="200"/>
      <c r="D7" s="200"/>
      <c r="E7" s="200"/>
      <c r="F7" s="200"/>
      <c r="I7" s="200" t="s">
        <v>11</v>
      </c>
      <c r="J7" s="305"/>
      <c r="K7" s="305"/>
    </row>
    <row r="8" spans="1:11">
      <c r="A8" s="21" t="s">
        <v>12</v>
      </c>
      <c r="B8" s="220" t="str">
        <f>synthèse!B20</f>
        <v>Réconciliation comptes groupe (interco)</v>
      </c>
      <c r="C8" s="200"/>
      <c r="D8" s="200"/>
      <c r="E8" s="200"/>
      <c r="F8" s="200"/>
      <c r="I8" s="200" t="s">
        <v>7</v>
      </c>
      <c r="J8" s="302"/>
      <c r="K8" s="302"/>
    </row>
    <row r="9" spans="1:1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>
      <c r="B10" s="5"/>
      <c r="C10" s="5"/>
      <c r="D10" s="5"/>
      <c r="E10" s="5"/>
      <c r="F10" s="5"/>
      <c r="G10" s="5"/>
    </row>
    <row r="12" spans="1:11">
      <c r="A12" s="84" t="s">
        <v>32</v>
      </c>
    </row>
    <row r="13" spans="1:11">
      <c r="A13" s="85" t="s">
        <v>150</v>
      </c>
    </row>
    <row r="16" spans="1:11">
      <c r="A16" s="8"/>
    </row>
    <row r="17" spans="1:11">
      <c r="A17" s="8"/>
    </row>
    <row r="18" spans="1:11">
      <c r="A18" s="87"/>
    </row>
    <row r="19" spans="1:11" ht="21.75" customHeight="1">
      <c r="A19" s="8"/>
      <c r="C19" s="303" t="s">
        <v>151</v>
      </c>
      <c r="F19" s="303" t="s">
        <v>152</v>
      </c>
    </row>
    <row r="20" spans="1:11" ht="24.75" customHeight="1">
      <c r="A20" s="221" t="s">
        <v>153</v>
      </c>
      <c r="B20" s="201" t="s">
        <v>154</v>
      </c>
      <c r="C20" s="303"/>
      <c r="D20" s="222" t="s">
        <v>42</v>
      </c>
      <c r="E20" s="221" t="s">
        <v>155</v>
      </c>
      <c r="F20" s="303"/>
      <c r="G20" s="222" t="s">
        <v>42</v>
      </c>
      <c r="H20" s="4" t="s">
        <v>156</v>
      </c>
      <c r="I20" s="286" t="s">
        <v>157</v>
      </c>
      <c r="J20" s="286"/>
      <c r="K20" s="203" t="s">
        <v>82</v>
      </c>
    </row>
    <row r="21" spans="1:11" ht="15" customHeight="1">
      <c r="A21" s="223"/>
      <c r="B21" s="204"/>
      <c r="C21" s="224"/>
      <c r="D21" s="205"/>
      <c r="E21" s="225"/>
      <c r="F21" s="206"/>
      <c r="G21" s="206"/>
      <c r="H21" s="207">
        <f t="shared" ref="H21:H40" si="0">C21-F21</f>
        <v>0</v>
      </c>
      <c r="I21" s="309"/>
      <c r="J21" s="309"/>
      <c r="K21" s="226"/>
    </row>
    <row r="22" spans="1:11" ht="15" customHeight="1">
      <c r="A22" s="227"/>
      <c r="B22" s="209"/>
      <c r="C22" s="228"/>
      <c r="D22" s="210"/>
      <c r="E22" s="229"/>
      <c r="F22" s="210"/>
      <c r="G22" s="205"/>
      <c r="H22" s="207">
        <f t="shared" si="0"/>
        <v>0</v>
      </c>
      <c r="I22" s="310"/>
      <c r="J22" s="310"/>
      <c r="K22" s="226"/>
    </row>
    <row r="23" spans="1:11" ht="15" customHeight="1">
      <c r="A23" s="227"/>
      <c r="B23" s="209"/>
      <c r="C23" s="228"/>
      <c r="D23" s="210"/>
      <c r="E23" s="229"/>
      <c r="F23" s="210"/>
      <c r="G23" s="205"/>
      <c r="H23" s="207">
        <f t="shared" si="0"/>
        <v>0</v>
      </c>
      <c r="I23" s="310"/>
      <c r="J23" s="310"/>
      <c r="K23" s="226"/>
    </row>
    <row r="24" spans="1:11" ht="15" customHeight="1">
      <c r="A24" s="227"/>
      <c r="B24" s="209"/>
      <c r="C24" s="228"/>
      <c r="D24" s="210"/>
      <c r="E24" s="229"/>
      <c r="F24" s="210"/>
      <c r="G24" s="205"/>
      <c r="H24" s="207">
        <f t="shared" si="0"/>
        <v>0</v>
      </c>
      <c r="I24" s="310"/>
      <c r="J24" s="310"/>
      <c r="K24" s="230"/>
    </row>
    <row r="25" spans="1:11" ht="15" customHeight="1">
      <c r="A25" s="227"/>
      <c r="B25" s="209"/>
      <c r="C25" s="228"/>
      <c r="D25" s="210"/>
      <c r="E25" s="229"/>
      <c r="F25" s="210"/>
      <c r="G25" s="205"/>
      <c r="H25" s="207">
        <f t="shared" si="0"/>
        <v>0</v>
      </c>
      <c r="I25" s="310"/>
      <c r="J25" s="310"/>
      <c r="K25" s="230"/>
    </row>
    <row r="26" spans="1:11" ht="15" customHeight="1">
      <c r="A26" s="227"/>
      <c r="B26" s="209"/>
      <c r="C26" s="228"/>
      <c r="D26" s="210"/>
      <c r="E26" s="229"/>
      <c r="F26" s="210"/>
      <c r="G26" s="205"/>
      <c r="H26" s="207">
        <f t="shared" si="0"/>
        <v>0</v>
      </c>
      <c r="I26" s="310"/>
      <c r="J26" s="310"/>
      <c r="K26" s="230"/>
    </row>
    <row r="27" spans="1:11" ht="15" customHeight="1">
      <c r="A27" s="227"/>
      <c r="B27" s="209"/>
      <c r="C27" s="228"/>
      <c r="D27" s="210"/>
      <c r="E27" s="229"/>
      <c r="F27" s="210"/>
      <c r="G27" s="205"/>
      <c r="H27" s="207">
        <f t="shared" si="0"/>
        <v>0</v>
      </c>
      <c r="I27" s="310"/>
      <c r="J27" s="310"/>
      <c r="K27" s="230"/>
    </row>
    <row r="28" spans="1:11" ht="15" customHeight="1">
      <c r="A28" s="227"/>
      <c r="B28" s="209"/>
      <c r="C28" s="228"/>
      <c r="D28" s="210"/>
      <c r="E28" s="229"/>
      <c r="F28" s="210"/>
      <c r="G28" s="205"/>
      <c r="H28" s="207">
        <f t="shared" si="0"/>
        <v>0</v>
      </c>
      <c r="I28" s="310"/>
      <c r="J28" s="310"/>
      <c r="K28" s="230"/>
    </row>
    <row r="29" spans="1:11" ht="15" customHeight="1">
      <c r="A29" s="227"/>
      <c r="B29" s="209"/>
      <c r="C29" s="228"/>
      <c r="D29" s="210"/>
      <c r="E29" s="229"/>
      <c r="F29" s="210"/>
      <c r="G29" s="205"/>
      <c r="H29" s="207">
        <f t="shared" si="0"/>
        <v>0</v>
      </c>
      <c r="I29" s="310"/>
      <c r="J29" s="310"/>
      <c r="K29" s="230"/>
    </row>
    <row r="30" spans="1:11" ht="15" customHeight="1">
      <c r="A30" s="227"/>
      <c r="B30" s="209"/>
      <c r="C30" s="228"/>
      <c r="D30" s="210"/>
      <c r="E30" s="229"/>
      <c r="F30" s="210"/>
      <c r="G30" s="205"/>
      <c r="H30" s="207">
        <f t="shared" si="0"/>
        <v>0</v>
      </c>
      <c r="I30" s="310"/>
      <c r="J30" s="310"/>
      <c r="K30" s="230"/>
    </row>
    <row r="31" spans="1:11" ht="15" customHeight="1">
      <c r="A31" s="227"/>
      <c r="B31" s="209"/>
      <c r="C31" s="228"/>
      <c r="D31" s="210"/>
      <c r="E31" s="229"/>
      <c r="F31" s="210"/>
      <c r="G31" s="205"/>
      <c r="H31" s="207">
        <f t="shared" si="0"/>
        <v>0</v>
      </c>
      <c r="I31" s="310"/>
      <c r="J31" s="310"/>
      <c r="K31" s="230"/>
    </row>
    <row r="32" spans="1:11" ht="15" customHeight="1">
      <c r="A32" s="227"/>
      <c r="B32" s="209"/>
      <c r="C32" s="228"/>
      <c r="D32" s="210"/>
      <c r="E32" s="229"/>
      <c r="F32" s="210"/>
      <c r="G32" s="205"/>
      <c r="H32" s="207">
        <f t="shared" si="0"/>
        <v>0</v>
      </c>
      <c r="I32" s="310"/>
      <c r="J32" s="310"/>
      <c r="K32" s="230"/>
    </row>
    <row r="33" spans="1:11" ht="15" customHeight="1">
      <c r="A33" s="227"/>
      <c r="B33" s="209"/>
      <c r="C33" s="228"/>
      <c r="D33" s="210"/>
      <c r="E33" s="229"/>
      <c r="F33" s="210"/>
      <c r="G33" s="205"/>
      <c r="H33" s="207">
        <f t="shared" si="0"/>
        <v>0</v>
      </c>
      <c r="I33" s="310"/>
      <c r="J33" s="310"/>
      <c r="K33" s="230"/>
    </row>
    <row r="34" spans="1:11" ht="15" customHeight="1">
      <c r="A34" s="227"/>
      <c r="B34" s="209"/>
      <c r="C34" s="228"/>
      <c r="D34" s="210"/>
      <c r="E34" s="229"/>
      <c r="F34" s="210"/>
      <c r="G34" s="205"/>
      <c r="H34" s="207">
        <f t="shared" si="0"/>
        <v>0</v>
      </c>
      <c r="I34" s="310"/>
      <c r="J34" s="310"/>
      <c r="K34" s="230"/>
    </row>
    <row r="35" spans="1:11" ht="15" customHeight="1">
      <c r="A35" s="227"/>
      <c r="B35" s="209"/>
      <c r="C35" s="228"/>
      <c r="D35" s="210"/>
      <c r="E35" s="229"/>
      <c r="F35" s="210"/>
      <c r="G35" s="205"/>
      <c r="H35" s="207">
        <f t="shared" si="0"/>
        <v>0</v>
      </c>
      <c r="I35" s="310"/>
      <c r="J35" s="310"/>
      <c r="K35" s="230"/>
    </row>
    <row r="36" spans="1:11" ht="15" customHeight="1">
      <c r="A36" s="227"/>
      <c r="B36" s="209"/>
      <c r="C36" s="228"/>
      <c r="D36" s="210"/>
      <c r="E36" s="229"/>
      <c r="F36" s="210"/>
      <c r="G36" s="205"/>
      <c r="H36" s="207">
        <f t="shared" si="0"/>
        <v>0</v>
      </c>
      <c r="I36" s="310"/>
      <c r="J36" s="310"/>
      <c r="K36" s="230"/>
    </row>
    <row r="37" spans="1:11" ht="15" customHeight="1">
      <c r="A37" s="227"/>
      <c r="B37" s="209"/>
      <c r="C37" s="228"/>
      <c r="D37" s="210"/>
      <c r="E37" s="229"/>
      <c r="F37" s="210"/>
      <c r="G37" s="205"/>
      <c r="H37" s="207">
        <f t="shared" si="0"/>
        <v>0</v>
      </c>
      <c r="I37" s="310"/>
      <c r="J37" s="310"/>
      <c r="K37" s="230"/>
    </row>
    <row r="38" spans="1:11" ht="15" customHeight="1">
      <c r="A38" s="227"/>
      <c r="B38" s="209"/>
      <c r="C38" s="228"/>
      <c r="D38" s="210"/>
      <c r="E38" s="229"/>
      <c r="F38" s="210"/>
      <c r="G38" s="205"/>
      <c r="H38" s="207">
        <f t="shared" si="0"/>
        <v>0</v>
      </c>
      <c r="I38" s="310"/>
      <c r="J38" s="310"/>
      <c r="K38" s="230"/>
    </row>
    <row r="39" spans="1:11" ht="15" customHeight="1">
      <c r="A39" s="227"/>
      <c r="B39" s="209"/>
      <c r="C39" s="228"/>
      <c r="D39" s="210"/>
      <c r="E39" s="229"/>
      <c r="F39" s="210"/>
      <c r="G39" s="205"/>
      <c r="H39" s="207">
        <f t="shared" si="0"/>
        <v>0</v>
      </c>
      <c r="I39" s="310"/>
      <c r="J39" s="310"/>
      <c r="K39" s="230"/>
    </row>
    <row r="40" spans="1:11" ht="15" customHeight="1">
      <c r="A40" s="231"/>
      <c r="B40" s="212"/>
      <c r="C40" s="232"/>
      <c r="D40" s="213"/>
      <c r="E40" s="233"/>
      <c r="F40" s="213"/>
      <c r="G40" s="213"/>
      <c r="H40" s="234">
        <f t="shared" si="0"/>
        <v>0</v>
      </c>
      <c r="I40" s="311"/>
      <c r="J40" s="311"/>
      <c r="K40" s="235"/>
    </row>
    <row r="41" spans="1:11" ht="15" customHeight="1">
      <c r="C41" s="236">
        <f>SUM(C21:C40)</f>
        <v>0</v>
      </c>
      <c r="D41" s="236"/>
      <c r="F41" s="236">
        <f>SUM(F21:F40)</f>
        <v>0</v>
      </c>
      <c r="G41" s="236"/>
      <c r="H41" s="236">
        <f>SUM(H21:H40)</f>
        <v>0</v>
      </c>
    </row>
    <row r="42" spans="1:11">
      <c r="F42" s="216"/>
      <c r="G42" s="216"/>
      <c r="H42" s="216"/>
    </row>
    <row r="47" spans="1:11">
      <c r="A47" s="84" t="s">
        <v>70</v>
      </c>
    </row>
    <row r="48" spans="1:11">
      <c r="A48" s="237"/>
      <c r="C48" s="237"/>
      <c r="D48" s="237"/>
      <c r="E48" s="237"/>
      <c r="F48" s="237"/>
      <c r="G48" s="237"/>
      <c r="H48" s="237"/>
      <c r="I48" s="237"/>
      <c r="J48" s="237"/>
      <c r="K48" s="43"/>
    </row>
    <row r="61" spans="1:9" ht="21" customHeight="1">
      <c r="A61" s="5" t="s">
        <v>158</v>
      </c>
      <c r="G61" s="5" t="s">
        <v>0</v>
      </c>
      <c r="H61" s="5" t="s">
        <v>1</v>
      </c>
      <c r="I61" s="5" t="s">
        <v>2</v>
      </c>
    </row>
    <row r="62" spans="1:9" ht="21" customHeight="1">
      <c r="G62" s="5" t="s">
        <v>3</v>
      </c>
      <c r="H62" s="5">
        <v>4</v>
      </c>
      <c r="I62" s="5">
        <v>2</v>
      </c>
    </row>
    <row r="64" spans="1:9">
      <c r="A64" s="5" t="s">
        <v>4</v>
      </c>
      <c r="B64" s="5">
        <f>synthèse!B4</f>
        <v>0</v>
      </c>
      <c r="G64" s="5" t="s">
        <v>5</v>
      </c>
      <c r="H64" s="5">
        <v>0</v>
      </c>
    </row>
    <row r="65" spans="1:8">
      <c r="A65" s="5" t="s">
        <v>6</v>
      </c>
      <c r="B65" s="5">
        <f>synthèse!B5</f>
        <v>0</v>
      </c>
      <c r="G65" s="5" t="s">
        <v>7</v>
      </c>
      <c r="H65" s="5">
        <v>0</v>
      </c>
    </row>
    <row r="66" spans="1:8">
      <c r="A66" s="5" t="s">
        <v>8</v>
      </c>
    </row>
    <row r="67" spans="1:8">
      <c r="A67" s="5" t="s">
        <v>9</v>
      </c>
      <c r="B67" s="5" t="str">
        <f>synthèse!B7</f>
        <v>Clients</v>
      </c>
      <c r="G67" s="5" t="s">
        <v>11</v>
      </c>
      <c r="H67" s="5">
        <v>0</v>
      </c>
    </row>
    <row r="68" spans="1:8">
      <c r="A68" s="5" t="s">
        <v>12</v>
      </c>
      <c r="B68" s="5" t="str">
        <f>synthèse!B19</f>
        <v>Cut off : FAE, AAE</v>
      </c>
      <c r="G68" s="5" t="s">
        <v>7</v>
      </c>
      <c r="H68" s="5">
        <v>0</v>
      </c>
    </row>
    <row r="73" spans="1:8">
      <c r="A73" s="5" t="s">
        <v>149</v>
      </c>
    </row>
    <row r="76" spans="1:8">
      <c r="A76" s="5" t="s">
        <v>89</v>
      </c>
      <c r="B76" s="5" t="s">
        <v>142</v>
      </c>
      <c r="C76" s="5" t="s">
        <v>143</v>
      </c>
      <c r="D76" s="5" t="s">
        <v>144</v>
      </c>
      <c r="F76" s="5" t="s">
        <v>119</v>
      </c>
      <c r="G76" s="5" t="s">
        <v>145</v>
      </c>
      <c r="H76" s="5" t="s">
        <v>146</v>
      </c>
    </row>
    <row r="77" spans="1:8">
      <c r="G77" s="5">
        <f t="shared" ref="G77:G97" si="1">D77+F77</f>
        <v>0</v>
      </c>
    </row>
    <row r="78" spans="1:8">
      <c r="G78" s="5">
        <f t="shared" si="1"/>
        <v>0</v>
      </c>
    </row>
    <row r="79" spans="1:8">
      <c r="G79" s="5">
        <f t="shared" si="1"/>
        <v>0</v>
      </c>
    </row>
    <row r="80" spans="1:8">
      <c r="G80" s="5">
        <f t="shared" si="1"/>
        <v>0</v>
      </c>
    </row>
    <row r="81" spans="7:7">
      <c r="G81" s="5">
        <f t="shared" si="1"/>
        <v>0</v>
      </c>
    </row>
    <row r="82" spans="7:7">
      <c r="G82" s="5">
        <f t="shared" si="1"/>
        <v>0</v>
      </c>
    </row>
    <row r="83" spans="7:7">
      <c r="G83" s="5">
        <f t="shared" si="1"/>
        <v>0</v>
      </c>
    </row>
    <row r="84" spans="7:7">
      <c r="G84" s="5">
        <f t="shared" si="1"/>
        <v>0</v>
      </c>
    </row>
    <row r="85" spans="7:7">
      <c r="G85" s="5">
        <f t="shared" si="1"/>
        <v>0</v>
      </c>
    </row>
    <row r="86" spans="7:7">
      <c r="G86" s="5">
        <f t="shared" si="1"/>
        <v>0</v>
      </c>
    </row>
    <row r="87" spans="7:7">
      <c r="G87" s="5">
        <f t="shared" si="1"/>
        <v>0</v>
      </c>
    </row>
    <row r="88" spans="7:7">
      <c r="G88" s="5">
        <f t="shared" si="1"/>
        <v>0</v>
      </c>
    </row>
    <row r="89" spans="7:7">
      <c r="G89" s="5">
        <f t="shared" si="1"/>
        <v>0</v>
      </c>
    </row>
    <row r="90" spans="7:7">
      <c r="G90" s="5">
        <f t="shared" si="1"/>
        <v>0</v>
      </c>
    </row>
    <row r="91" spans="7:7">
      <c r="G91" s="5">
        <f t="shared" si="1"/>
        <v>0</v>
      </c>
    </row>
    <row r="92" spans="7:7">
      <c r="G92" s="5">
        <f t="shared" si="1"/>
        <v>0</v>
      </c>
    </row>
    <row r="93" spans="7:7">
      <c r="G93" s="5">
        <f t="shared" si="1"/>
        <v>0</v>
      </c>
    </row>
    <row r="94" spans="7:7">
      <c r="G94" s="5">
        <f t="shared" si="1"/>
        <v>0</v>
      </c>
    </row>
    <row r="95" spans="7:7">
      <c r="G95" s="5">
        <f t="shared" si="1"/>
        <v>0</v>
      </c>
    </row>
    <row r="96" spans="7:7">
      <c r="G96" s="5">
        <f t="shared" si="1"/>
        <v>0</v>
      </c>
    </row>
    <row r="97" spans="1:7">
      <c r="G97" s="5">
        <f t="shared" si="1"/>
        <v>0</v>
      </c>
    </row>
    <row r="98" spans="1:7">
      <c r="B98" s="5" t="s">
        <v>147</v>
      </c>
      <c r="D98" s="5">
        <f>SUM(D77:D97)</f>
        <v>0</v>
      </c>
      <c r="F98" s="5">
        <f>SUM(F77:F97)</f>
        <v>0</v>
      </c>
      <c r="G98" s="5">
        <f>SUM(G77:G97)</f>
        <v>0</v>
      </c>
    </row>
    <row r="99" spans="1:7">
      <c r="F99" s="5" t="s">
        <v>159</v>
      </c>
      <c r="G99" s="5" t="s">
        <v>160</v>
      </c>
    </row>
    <row r="102" spans="1:7">
      <c r="A102" s="5" t="s">
        <v>70</v>
      </c>
    </row>
  </sheetData>
  <mergeCells count="29">
    <mergeCell ref="B4:C4"/>
    <mergeCell ref="J4:K4"/>
    <mergeCell ref="B5:C5"/>
    <mergeCell ref="J5:K5"/>
    <mergeCell ref="J7:K7"/>
    <mergeCell ref="J8:K8"/>
    <mergeCell ref="C19:C20"/>
    <mergeCell ref="F19:F20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7:J37"/>
    <mergeCell ref="I38:J38"/>
    <mergeCell ref="I39:J39"/>
    <mergeCell ref="I40:J40"/>
    <mergeCell ref="I32:J32"/>
    <mergeCell ref="I33:J33"/>
    <mergeCell ref="I34:J34"/>
    <mergeCell ref="I35:J35"/>
    <mergeCell ref="I36:J36"/>
  </mergeCells>
  <pageMargins left="0.51180555555555496" right="0.17013888888888901" top="0.62986111111111098" bottom="0.59027777777777801" header="0.51180555555555496" footer="0.51180555555555496"/>
  <pageSetup paperSize="0" scale="0" firstPageNumber="0" fitToHeight="2" orientation="portrait" usePrinterDefaults="0" horizontalDpi="0" verticalDpi="0" copies="0"/>
  <headerFooter>
    <oddFooter>&amp;C&amp;"Univers 45 Light,Normal"&amp;8Edité le &amp;D, &amp;T</oddFooter>
  </headerFooter>
  <rowBreaks count="1" manualBreakCount="1">
    <brk id="60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43ED-4B8B-AA4F-BD4A-625EC4A97FE1}">
  <sheetPr>
    <tabColor rgb="FF92D050"/>
    <pageSetUpPr fitToPage="1"/>
  </sheetPr>
  <dimension ref="A1:K39"/>
  <sheetViews>
    <sheetView showGridLines="0" tabSelected="1" zoomScaleNormal="100" workbookViewId="0">
      <selection activeCell="B8" sqref="B8"/>
    </sheetView>
  </sheetViews>
  <sheetFormatPr defaultColWidth="8.85546875" defaultRowHeight="12.95"/>
  <cols>
    <col min="1" max="1" width="16.140625" style="239" customWidth="1"/>
    <col min="2" max="16384" width="8.85546875" style="239"/>
  </cols>
  <sheetData>
    <row r="1" spans="1:11" ht="21" customHeight="1">
      <c r="B1" s="240"/>
      <c r="C1" s="240"/>
      <c r="D1" s="240"/>
      <c r="E1" s="240"/>
      <c r="G1" s="241" t="s">
        <v>0</v>
      </c>
      <c r="H1" s="241" t="s">
        <v>1</v>
      </c>
      <c r="I1" s="241" t="s">
        <v>2</v>
      </c>
    </row>
    <row r="2" spans="1:11" ht="21" customHeight="1">
      <c r="A2" s="240"/>
      <c r="B2" s="240"/>
      <c r="C2" s="240"/>
      <c r="D2" s="240"/>
      <c r="E2" s="240"/>
      <c r="F2" s="240"/>
      <c r="G2" s="242" t="s">
        <v>3</v>
      </c>
      <c r="H2" s="242">
        <v>6</v>
      </c>
      <c r="I2" s="242">
        <v>1</v>
      </c>
      <c r="J2" s="240"/>
      <c r="K2" s="240"/>
    </row>
    <row r="3" spans="1:11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</row>
    <row r="4" spans="1:11">
      <c r="A4" s="243" t="s">
        <v>4</v>
      </c>
      <c r="B4" s="244">
        <f>synthèse!B4</f>
        <v>0</v>
      </c>
      <c r="C4" s="244"/>
      <c r="D4" s="240"/>
      <c r="E4" s="240"/>
      <c r="F4" s="245"/>
      <c r="G4" s="245" t="s">
        <v>5</v>
      </c>
      <c r="H4" s="246"/>
      <c r="I4" s="240"/>
      <c r="J4" s="240"/>
      <c r="K4" s="240"/>
    </row>
    <row r="5" spans="1:11">
      <c r="A5" s="243" t="s">
        <v>6</v>
      </c>
      <c r="B5" s="247">
        <f>synthèse!B5</f>
        <v>0</v>
      </c>
      <c r="C5" s="247"/>
      <c r="D5" s="240"/>
      <c r="E5" s="240"/>
      <c r="F5" s="245"/>
      <c r="G5" s="245" t="s">
        <v>7</v>
      </c>
      <c r="H5" s="248"/>
      <c r="I5" s="240"/>
      <c r="J5" s="240"/>
      <c r="K5" s="240"/>
    </row>
    <row r="6" spans="1:11">
      <c r="A6" s="243" t="s">
        <v>8</v>
      </c>
      <c r="B6" s="249"/>
      <c r="C6" s="249"/>
      <c r="D6" s="240"/>
      <c r="E6" s="240"/>
      <c r="F6" s="245"/>
      <c r="G6" s="245"/>
      <c r="H6" s="246"/>
      <c r="I6" s="240"/>
      <c r="J6" s="240"/>
      <c r="K6" s="240"/>
    </row>
    <row r="7" spans="1:11">
      <c r="A7" s="243" t="s">
        <v>9</v>
      </c>
      <c r="B7" s="250" t="str">
        <f>synthèse!B7</f>
        <v>Clients</v>
      </c>
      <c r="C7" s="251"/>
      <c r="D7" s="240"/>
      <c r="F7" s="245"/>
      <c r="G7" s="245" t="s">
        <v>11</v>
      </c>
      <c r="H7" s="246"/>
      <c r="I7" s="240"/>
      <c r="J7" s="240"/>
      <c r="K7" s="240"/>
    </row>
    <row r="8" spans="1:11">
      <c r="A8" s="243" t="s">
        <v>12</v>
      </c>
      <c r="B8" s="252" t="str">
        <f>synthèse!B21</f>
        <v>Ecarts de conversion</v>
      </c>
      <c r="C8" s="252"/>
      <c r="D8" s="240"/>
      <c r="E8" s="240"/>
      <c r="F8" s="245"/>
      <c r="G8" s="245" t="s">
        <v>7</v>
      </c>
      <c r="H8" s="248"/>
      <c r="I8" s="240"/>
      <c r="J8" s="240"/>
      <c r="K8" s="240"/>
    </row>
    <row r="9" spans="1:11">
      <c r="A9" s="253"/>
      <c r="B9" s="253"/>
      <c r="C9" s="253"/>
      <c r="D9" s="253"/>
      <c r="E9" s="253"/>
      <c r="F9" s="253"/>
      <c r="G9" s="253"/>
      <c r="H9" s="253"/>
      <c r="I9" s="253"/>
      <c r="J9" s="240"/>
      <c r="K9" s="240"/>
    </row>
    <row r="10" spans="1:11">
      <c r="A10" s="240"/>
      <c r="B10" s="240"/>
      <c r="C10" s="240"/>
      <c r="D10" s="240"/>
      <c r="E10" s="240"/>
      <c r="F10" s="240"/>
      <c r="G10" s="240"/>
      <c r="H10" s="240"/>
      <c r="I10" s="240"/>
      <c r="J10" s="240"/>
      <c r="K10" s="240"/>
    </row>
    <row r="11" spans="1:11">
      <c r="A11" s="254" t="s">
        <v>32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</row>
    <row r="12" spans="1:11">
      <c r="A12" s="255" t="s">
        <v>161</v>
      </c>
      <c r="B12" s="240"/>
      <c r="C12" s="240"/>
      <c r="D12" s="240"/>
      <c r="E12" s="240"/>
      <c r="F12" s="240"/>
      <c r="G12" s="240"/>
      <c r="H12" s="240"/>
      <c r="I12" s="240"/>
      <c r="J12" s="240"/>
      <c r="K12" s="240"/>
    </row>
    <row r="13" spans="1:11">
      <c r="A13" s="255" t="s">
        <v>162</v>
      </c>
      <c r="B13" s="238" t="s">
        <v>163</v>
      </c>
      <c r="C13" s="240"/>
      <c r="D13" s="240"/>
      <c r="E13" s="240"/>
      <c r="F13" s="240"/>
      <c r="G13" s="240"/>
      <c r="H13" s="240"/>
      <c r="I13" s="240"/>
      <c r="J13" s="240"/>
      <c r="K13" s="240"/>
    </row>
    <row r="14" spans="1:11">
      <c r="A14" s="255"/>
      <c r="B14" s="240"/>
      <c r="C14" s="240"/>
      <c r="D14" s="240"/>
      <c r="E14" s="240"/>
      <c r="F14" s="240"/>
      <c r="G14" s="240"/>
      <c r="H14" s="240"/>
      <c r="I14" s="240"/>
      <c r="J14" s="240"/>
      <c r="K14" s="240"/>
    </row>
    <row r="15" spans="1:11">
      <c r="A15" s="255"/>
      <c r="B15" s="240"/>
      <c r="C15" s="240"/>
      <c r="D15" s="240"/>
      <c r="E15" s="240"/>
      <c r="F15" s="240"/>
      <c r="G15" s="240"/>
      <c r="H15" s="240"/>
      <c r="I15" s="240"/>
      <c r="J15" s="240"/>
      <c r="K15" s="240"/>
    </row>
    <row r="16" spans="1:11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</row>
    <row r="17" spans="1:11" ht="16.5" customHeight="1">
      <c r="A17" s="308" t="s">
        <v>10</v>
      </c>
      <c r="B17" s="307" t="s">
        <v>164</v>
      </c>
      <c r="C17" s="256" t="s">
        <v>165</v>
      </c>
      <c r="D17" s="307" t="s">
        <v>166</v>
      </c>
      <c r="E17" s="307" t="s">
        <v>167</v>
      </c>
      <c r="F17" s="307" t="s">
        <v>168</v>
      </c>
      <c r="G17" s="307" t="s">
        <v>169</v>
      </c>
      <c r="H17" s="307" t="s">
        <v>170</v>
      </c>
      <c r="I17" s="307"/>
      <c r="J17" s="307" t="s">
        <v>82</v>
      </c>
      <c r="K17" s="240"/>
    </row>
    <row r="18" spans="1:11" ht="13.5" customHeight="1">
      <c r="A18" s="308"/>
      <c r="B18" s="307"/>
      <c r="C18" s="257"/>
      <c r="D18" s="307"/>
      <c r="E18" s="307"/>
      <c r="F18" s="307"/>
      <c r="G18" s="307"/>
      <c r="H18" s="258" t="s">
        <v>171</v>
      </c>
      <c r="I18" s="258" t="s">
        <v>172</v>
      </c>
      <c r="J18" s="307"/>
      <c r="K18" s="240"/>
    </row>
    <row r="19" spans="1:11" s="263" customFormat="1" ht="12.75" customHeight="1">
      <c r="A19" s="259"/>
      <c r="B19" s="260"/>
      <c r="C19" s="260"/>
      <c r="D19" s="260"/>
      <c r="E19" s="261">
        <f>IF($B19&gt;0,$B19/D19,0)</f>
        <v>0</v>
      </c>
      <c r="F19" s="260"/>
      <c r="G19" s="261">
        <f>IF($B19&gt;0,$B19/F19,0)</f>
        <v>0</v>
      </c>
      <c r="H19" s="260">
        <f>IF(G19&lt;E19,E19-G19,0)</f>
        <v>0</v>
      </c>
      <c r="I19" s="260">
        <f>IF(G19&gt;E19,-E19+G19,0)</f>
        <v>0</v>
      </c>
      <c r="J19" s="260"/>
      <c r="K19" s="262"/>
    </row>
    <row r="20" spans="1:11">
      <c r="A20" s="264"/>
      <c r="B20" s="265"/>
      <c r="C20" s="265"/>
      <c r="D20" s="265"/>
      <c r="E20" s="265">
        <f>IF($B20&gt;0,$B20/D20,0)</f>
        <v>0</v>
      </c>
      <c r="F20" s="265"/>
      <c r="G20" s="265">
        <f>IF($B20&gt;0,$B20/F20,0)</f>
        <v>0</v>
      </c>
      <c r="H20" s="266">
        <f>IF(G20&lt;E20,E20-G20,0)</f>
        <v>0</v>
      </c>
      <c r="I20" s="266">
        <f>IF(G20&gt;E20,-E20+G20,0)</f>
        <v>0</v>
      </c>
      <c r="J20" s="266"/>
      <c r="K20" s="240"/>
    </row>
    <row r="21" spans="1:11">
      <c r="A21" s="267"/>
      <c r="B21" s="266"/>
      <c r="C21" s="266"/>
      <c r="D21" s="266"/>
      <c r="E21" s="265">
        <f>IF($B21&gt;0,$B21/D21,0)</f>
        <v>0</v>
      </c>
      <c r="F21" s="266"/>
      <c r="G21" s="265">
        <f>IF($B21&gt;0,$B21/F21,0)</f>
        <v>0</v>
      </c>
      <c r="H21" s="266">
        <f>IF(G21&lt;E21,E21-G21,0)</f>
        <v>0</v>
      </c>
      <c r="I21" s="266">
        <f>IF(G21&gt;E21,-E21+G21,0)</f>
        <v>0</v>
      </c>
      <c r="J21" s="266"/>
      <c r="K21" s="240"/>
    </row>
    <row r="22" spans="1:11">
      <c r="A22" s="267"/>
      <c r="B22" s="266"/>
      <c r="C22" s="266"/>
      <c r="D22" s="266"/>
      <c r="E22" s="265">
        <f>IF($B22&gt;0,$B22/D22,0)</f>
        <v>0</v>
      </c>
      <c r="F22" s="266"/>
      <c r="G22" s="265">
        <f>IF($B22&gt;0,$B22/F22,0)</f>
        <v>0</v>
      </c>
      <c r="H22" s="266">
        <f>IF(G22&lt;E22,E22-G22,0)</f>
        <v>0</v>
      </c>
      <c r="I22" s="266">
        <f>IF(G22&gt;E22,-E22+G22,0)</f>
        <v>0</v>
      </c>
      <c r="J22" s="266"/>
      <c r="K22" s="240"/>
    </row>
    <row r="23" spans="1:11">
      <c r="A23" s="267"/>
      <c r="B23" s="266"/>
      <c r="C23" s="266"/>
      <c r="D23" s="266"/>
      <c r="E23" s="265">
        <f>IF($B23&gt;0,$B23/D23,0)</f>
        <v>0</v>
      </c>
      <c r="F23" s="266"/>
      <c r="G23" s="265">
        <f>IF($B23&gt;0,$B23/F23,0)</f>
        <v>0</v>
      </c>
      <c r="H23" s="266">
        <f>IF(G23&lt;E23,E23-G23,0)</f>
        <v>0</v>
      </c>
      <c r="I23" s="266">
        <f>IF(G23&gt;E23,-E23+G23,0)</f>
        <v>0</v>
      </c>
      <c r="J23" s="266"/>
      <c r="K23" s="240"/>
    </row>
    <row r="24" spans="1:11">
      <c r="A24" s="267"/>
      <c r="B24" s="266"/>
      <c r="C24" s="266"/>
      <c r="D24" s="266"/>
      <c r="E24" s="265">
        <f>IF($B24&gt;0,$B24/D24,0)</f>
        <v>0</v>
      </c>
      <c r="F24" s="266"/>
      <c r="G24" s="265">
        <f>IF($B24&gt;0,$B24/F24,0)</f>
        <v>0</v>
      </c>
      <c r="H24" s="266">
        <f>IF(G24&lt;E24,E24-G24,0)</f>
        <v>0</v>
      </c>
      <c r="I24" s="266">
        <f>IF(G24&gt;E24,-E24+G24,0)</f>
        <v>0</v>
      </c>
      <c r="J24" s="266"/>
      <c r="K24" s="240"/>
    </row>
    <row r="25" spans="1:11">
      <c r="A25" s="267"/>
      <c r="B25" s="266"/>
      <c r="C25" s="266"/>
      <c r="D25" s="266"/>
      <c r="E25" s="265">
        <f>IF($B25&gt;0,$B25/D25,0)</f>
        <v>0</v>
      </c>
      <c r="F25" s="266"/>
      <c r="G25" s="265">
        <f>IF($B25&gt;0,$B25/F25,0)</f>
        <v>0</v>
      </c>
      <c r="H25" s="266">
        <f>IF(G25&lt;E25,E25-G25,0)</f>
        <v>0</v>
      </c>
      <c r="I25" s="266">
        <f>IF(G25&gt;E25,-E25+G25,0)</f>
        <v>0</v>
      </c>
      <c r="J25" s="266"/>
      <c r="K25" s="240"/>
    </row>
    <row r="26" spans="1:11">
      <c r="A26" s="267"/>
      <c r="B26" s="266"/>
      <c r="C26" s="266"/>
      <c r="D26" s="266"/>
      <c r="E26" s="265">
        <f>IF($B26&gt;0,$B26/D26,0)</f>
        <v>0</v>
      </c>
      <c r="F26" s="266"/>
      <c r="G26" s="265">
        <f>IF($B26&gt;0,$B26/F26,0)</f>
        <v>0</v>
      </c>
      <c r="H26" s="266">
        <f>IF(G26&lt;E26,E26-G26,0)</f>
        <v>0</v>
      </c>
      <c r="I26" s="266">
        <f>IF(G26&gt;E26,-E26+G26,0)</f>
        <v>0</v>
      </c>
      <c r="J26" s="266"/>
      <c r="K26" s="240"/>
    </row>
    <row r="27" spans="1:11">
      <c r="A27" s="267"/>
      <c r="B27" s="266"/>
      <c r="C27" s="266"/>
      <c r="D27" s="266"/>
      <c r="E27" s="265">
        <f>IF($B27&gt;0,$B27/D27,0)</f>
        <v>0</v>
      </c>
      <c r="F27" s="266"/>
      <c r="G27" s="265">
        <f>IF($B27&gt;0,$B27/F27,0)</f>
        <v>0</v>
      </c>
      <c r="H27" s="266">
        <f>IF(G27&lt;E27,E27-G27,0)</f>
        <v>0</v>
      </c>
      <c r="I27" s="266">
        <f>IF(G27&gt;E27,-E27+G27,0)</f>
        <v>0</v>
      </c>
      <c r="J27" s="266"/>
      <c r="K27" s="240"/>
    </row>
    <row r="28" spans="1:11">
      <c r="A28" s="267"/>
      <c r="B28" s="266"/>
      <c r="C28" s="266"/>
      <c r="D28" s="266"/>
      <c r="E28" s="265">
        <f>IF($B28&gt;0,$B28/D28,0)</f>
        <v>0</v>
      </c>
      <c r="F28" s="266"/>
      <c r="G28" s="265">
        <f>IF($B28&gt;0,$B28/F28,0)</f>
        <v>0</v>
      </c>
      <c r="H28" s="266">
        <f>IF(G28&lt;E28,E28-G28,0)</f>
        <v>0</v>
      </c>
      <c r="I28" s="266">
        <f>IF(G28&gt;E28,-E28+G28,0)</f>
        <v>0</v>
      </c>
      <c r="J28" s="266"/>
      <c r="K28" s="240"/>
    </row>
    <row r="29" spans="1:11">
      <c r="A29" s="267"/>
      <c r="B29" s="266"/>
      <c r="C29" s="266"/>
      <c r="D29" s="266"/>
      <c r="E29" s="265">
        <f>IF($B29&gt;0,$B29/D29,0)</f>
        <v>0</v>
      </c>
      <c r="F29" s="266"/>
      <c r="G29" s="265">
        <f>IF($B29&gt;0,$B29/F29,0)</f>
        <v>0</v>
      </c>
      <c r="H29" s="266">
        <f>IF(G29&lt;E29,E29-G29,0)</f>
        <v>0</v>
      </c>
      <c r="I29" s="266">
        <f>IF(G29&gt;E29,-E29+G29,0)</f>
        <v>0</v>
      </c>
      <c r="J29" s="266"/>
      <c r="K29" s="240"/>
    </row>
    <row r="30" spans="1:11">
      <c r="A30" s="267"/>
      <c r="B30" s="266"/>
      <c r="C30" s="266"/>
      <c r="D30" s="266"/>
      <c r="E30" s="265">
        <f>IF($B30&gt;0,$B30/D30,0)</f>
        <v>0</v>
      </c>
      <c r="F30" s="266"/>
      <c r="G30" s="265">
        <f>IF($B30&gt;0,$B30/F30,0)</f>
        <v>0</v>
      </c>
      <c r="H30" s="266">
        <f>IF(G30&lt;E30,E30-G30,0)</f>
        <v>0</v>
      </c>
      <c r="I30" s="266">
        <f>IF(G30&gt;E30,-E30+G30,0)</f>
        <v>0</v>
      </c>
      <c r="J30" s="266"/>
      <c r="K30" s="240"/>
    </row>
    <row r="31" spans="1:11">
      <c r="A31" s="267"/>
      <c r="B31" s="266"/>
      <c r="C31" s="266"/>
      <c r="D31" s="266"/>
      <c r="E31" s="265">
        <f>IF($B31&gt;0,$B31/D31,0)</f>
        <v>0</v>
      </c>
      <c r="F31" s="266"/>
      <c r="G31" s="265">
        <f>IF($B31&gt;0,$B31/F31,0)</f>
        <v>0</v>
      </c>
      <c r="H31" s="266">
        <f>IF(G31&lt;E31,E31-G31,0)</f>
        <v>0</v>
      </c>
      <c r="I31" s="266">
        <f>IF(G31&gt;E31,-E31+G31,0)</f>
        <v>0</v>
      </c>
      <c r="J31" s="266"/>
      <c r="K31" s="240"/>
    </row>
    <row r="32" spans="1:11">
      <c r="A32" s="267"/>
      <c r="B32" s="266"/>
      <c r="C32" s="266"/>
      <c r="D32" s="266"/>
      <c r="E32" s="265">
        <f>IF($B32&gt;0,$B32/D32,0)</f>
        <v>0</v>
      </c>
      <c r="F32" s="266"/>
      <c r="G32" s="265">
        <f>IF($B32&gt;0,$B32/F32,0)</f>
        <v>0</v>
      </c>
      <c r="H32" s="266">
        <f>IF(G32&lt;E32,E32-G32,0)</f>
        <v>0</v>
      </c>
      <c r="I32" s="266">
        <f>IF(G32&gt;E32,-E32+G32,0)</f>
        <v>0</v>
      </c>
      <c r="J32" s="266"/>
      <c r="K32" s="240"/>
    </row>
    <row r="33" spans="1:11">
      <c r="A33" s="268"/>
      <c r="B33" s="269"/>
      <c r="C33" s="269"/>
      <c r="D33" s="269"/>
      <c r="E33" s="270">
        <f>IF($B33&gt;0,$B33/D33,0)</f>
        <v>0</v>
      </c>
      <c r="F33" s="271"/>
      <c r="G33" s="270">
        <f>IF($B33&gt;0,$B33/F33,0)</f>
        <v>0</v>
      </c>
      <c r="H33" s="271">
        <f>IF(G33&lt;E33,E33-G33,0)</f>
        <v>0</v>
      </c>
      <c r="I33" s="271">
        <f>IF(G33&gt;E33,-E33+G33,0)</f>
        <v>0</v>
      </c>
      <c r="J33" s="269"/>
      <c r="K33" s="240"/>
    </row>
    <row r="34" spans="1:11">
      <c r="A34" s="272"/>
      <c r="B34" s="273"/>
      <c r="C34" s="273"/>
      <c r="D34" s="273"/>
      <c r="E34" s="273"/>
      <c r="F34" s="273"/>
      <c r="G34" s="273"/>
      <c r="H34" s="273"/>
      <c r="I34" s="273"/>
      <c r="J34" s="240"/>
      <c r="K34" s="240"/>
    </row>
    <row r="35" spans="1:11">
      <c r="D35" s="274" t="s">
        <v>147</v>
      </c>
      <c r="E35" s="275">
        <f>SUM(E19:E33)</f>
        <v>0</v>
      </c>
      <c r="F35" s="273"/>
      <c r="G35" s="275">
        <f>SUM(G19:G33)</f>
        <v>0</v>
      </c>
      <c r="H35" s="276">
        <f>SUM(H19:H33)</f>
        <v>0</v>
      </c>
      <c r="I35" s="276">
        <f>SUM(I19:I33)</f>
        <v>0</v>
      </c>
      <c r="J35" s="240"/>
      <c r="K35" s="240"/>
    </row>
    <row r="36" spans="1:11">
      <c r="A36" s="277"/>
      <c r="B36" s="278"/>
      <c r="C36" s="278"/>
      <c r="D36" s="278"/>
      <c r="E36" s="278"/>
      <c r="F36" s="278"/>
      <c r="G36" s="278"/>
      <c r="H36" s="278"/>
      <c r="I36" s="278"/>
      <c r="J36" s="240"/>
      <c r="K36" s="240"/>
    </row>
    <row r="37" spans="1:11">
      <c r="A37" s="279"/>
      <c r="B37" s="250"/>
      <c r="C37" s="250"/>
      <c r="D37" s="250"/>
      <c r="E37" s="250"/>
      <c r="F37" s="250"/>
      <c r="G37" s="280"/>
      <c r="H37" s="281"/>
      <c r="I37" s="280"/>
      <c r="J37" s="240"/>
      <c r="K37" s="240"/>
    </row>
    <row r="38" spans="1:11">
      <c r="A38" s="282"/>
      <c r="B38" s="240"/>
      <c r="C38" s="240"/>
      <c r="D38" s="280"/>
      <c r="E38" s="283"/>
      <c r="F38" s="280"/>
      <c r="G38" s="280"/>
      <c r="H38" s="281"/>
      <c r="I38" s="280"/>
      <c r="J38" s="240"/>
      <c r="K38" s="240"/>
    </row>
    <row r="39" spans="1:11">
      <c r="A39" s="284" t="s">
        <v>70</v>
      </c>
      <c r="B39" s="240"/>
      <c r="C39" s="240"/>
      <c r="D39" s="280"/>
      <c r="E39" s="283"/>
      <c r="F39" s="280"/>
      <c r="G39" s="280"/>
      <c r="H39" s="281"/>
      <c r="I39" s="280"/>
      <c r="J39" s="240"/>
      <c r="K39" s="240"/>
    </row>
  </sheetData>
  <mergeCells count="8">
    <mergeCell ref="H17:I17"/>
    <mergeCell ref="J17:J18"/>
    <mergeCell ref="A17:A18"/>
    <mergeCell ref="B17:B18"/>
    <mergeCell ref="D17:D18"/>
    <mergeCell ref="E17:E18"/>
    <mergeCell ref="F17:F18"/>
    <mergeCell ref="G17:G18"/>
  </mergeCells>
  <hyperlinks>
    <hyperlink ref="B13" r:id="rId1" location="/ratelist" xr:uid="{6F46A457-FC87-E444-A592-EB63E8BA751C}"/>
  </hyperlinks>
  <pageMargins left="0.51180555555555496" right="0.22986111111111099" top="0.49027777777777798" bottom="0.5" header="0.51180555555555496" footer="0.25"/>
  <pageSetup paperSize="0" scale="0" firstPageNumber="0" orientation="portrait" usePrinterDefaults="0" horizontalDpi="0" verticalDpi="0" copies="0"/>
  <headerFooter>
    <oddFooter>&amp;C&amp;"Univers 45 Light,Normal"&amp;8Edité le &amp;D, &amp;T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994d29-f5de-4f29-a149-b6e637259a30">
      <Terms xmlns="http://schemas.microsoft.com/office/infopath/2007/PartnerControls"/>
    </lcf76f155ced4ddcb4097134ff3c332f>
    <TaxCatchAll xmlns="e5bed1ab-1949-4c80-bea9-52ff34f14e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9D81FC0FE7B04781E0BD8142EB43C3" ma:contentTypeVersion="18" ma:contentTypeDescription="Crée un document." ma:contentTypeScope="" ma:versionID="07980fb84a42c0543d2aba0c9372c31a">
  <xsd:schema xmlns:xsd="http://www.w3.org/2001/XMLSchema" xmlns:xs="http://www.w3.org/2001/XMLSchema" xmlns:p="http://schemas.microsoft.com/office/2006/metadata/properties" xmlns:ns2="02994d29-f5de-4f29-a149-b6e637259a30" xmlns:ns3="e5bed1ab-1949-4c80-bea9-52ff34f14e34" targetNamespace="http://schemas.microsoft.com/office/2006/metadata/properties" ma:root="true" ma:fieldsID="6767449c8097fb6dd079d2b924612e6c" ns2:_="" ns3:_="">
    <xsd:import namespace="02994d29-f5de-4f29-a149-b6e637259a30"/>
    <xsd:import namespace="e5bed1ab-1949-4c80-bea9-52ff34f14e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4d29-f5de-4f29-a149-b6e637259a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c7f8b772-dc90-481e-9a19-9691fa9e1e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ed1ab-1949-4c80-bea9-52ff34f14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009160-9b47-47b1-8e08-68b217b7a2d0}" ma:internalName="TaxCatchAll" ma:showField="CatchAllData" ma:web="e5bed1ab-1949-4c80-bea9-52ff34f14e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9C34FF-154D-4F5B-8C4B-6DDA38706E01}"/>
</file>

<file path=customXml/itemProps2.xml><?xml version="1.0" encoding="utf-8"?>
<ds:datastoreItem xmlns:ds="http://schemas.openxmlformats.org/officeDocument/2006/customXml" ds:itemID="{F9927D92-5382-498D-8768-E1D4A301C0C2}"/>
</file>

<file path=customXml/itemProps3.xml><?xml version="1.0" encoding="utf-8"?>
<ds:datastoreItem xmlns:ds="http://schemas.openxmlformats.org/officeDocument/2006/customXml" ds:itemID="{9BE0BCCF-537F-4B54-8A48-9FDBC1C54D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KPMG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KPMG</dc:creator>
  <cp:keywords/>
  <dc:description/>
  <cp:lastModifiedBy>Antoine HUEBER</cp:lastModifiedBy>
  <cp:revision>1</cp:revision>
  <dcterms:created xsi:type="dcterms:W3CDTF">2005-12-09T09:32:07Z</dcterms:created>
  <dcterms:modified xsi:type="dcterms:W3CDTF">2024-12-09T08:34:52Z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KPMG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0x0101000E9D81FC0FE7B04781E0BD8142EB43C3</vt:lpwstr>
  </property>
  <property fmtid="{D5CDD505-2E9C-101B-9397-08002B2CF9AE}" pid="10" name="MediaServiceImageTags">
    <vt:lpwstr/>
  </property>
  <property fmtid="{D5CDD505-2E9C-101B-9397-08002B2CF9AE}" pid="11" name="Order">
    <vt:r8>318100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TriggerFlowInfo">
    <vt:lpwstr/>
  </property>
</Properties>
</file>