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1_{FF0B5AC7-13F1-EE4A-BF1A-58A80A935442}" xr6:coauthVersionLast="47" xr6:coauthVersionMax="47" xr10:uidLastSave="{00000000-0000-0000-0000-000000000000}"/>
  <bookViews>
    <workbookView xWindow="0" yWindow="500" windowWidth="38400" windowHeight="18080" firstSheet="5" activeTab="5" xr2:uid="{00000000-000D-0000-FFFF-FFFF00000000}"/>
  </bookViews>
  <sheets>
    <sheet name="synthèse" sheetId="1" r:id="rId1"/>
    <sheet name="F1 1" sheetId="2" r:id="rId2"/>
    <sheet name="F1 2" sheetId="3" r:id="rId3"/>
    <sheet name="F1 3" sheetId="4" r:id="rId4"/>
    <sheet name="F1 4" sheetId="6" r:id="rId5"/>
    <sheet name="F1 5 " sheetId="7" r:id="rId6"/>
  </sheets>
  <externalReferences>
    <externalReference r:id="rId7"/>
    <externalReference r:id="rId8"/>
    <externalReference r:id="rId9"/>
  </externalReferences>
  <definedNames>
    <definedName name="_cca1">#REF!</definedName>
    <definedName name="_cca2">#REF!</definedName>
    <definedName name="_CP616100">#REF!</definedName>
    <definedName name="_CPT155000">#REF!</definedName>
    <definedName name="_CPT205000">#REF!</definedName>
    <definedName name="_CPT211500">#REF!</definedName>
    <definedName name="_CPT212200">#REF!</definedName>
    <definedName name="_CPT213100">#REF!</definedName>
    <definedName name="_CPT213500">#REF!</definedName>
    <definedName name="_CPT218300">#REF!</definedName>
    <definedName name="_CPT261800">#REF!</definedName>
    <definedName name="_CPT261830">#REF!</definedName>
    <definedName name="_CPT261840">#REF!</definedName>
    <definedName name="_CPT261841">#REF!</definedName>
    <definedName name="_CPT261850">#REF!</definedName>
    <definedName name="_CPT261860">#REF!</definedName>
    <definedName name="_CPT261880">#REF!</definedName>
    <definedName name="_CPT261890">#REF!</definedName>
    <definedName name="_CPT261900">#REF!</definedName>
    <definedName name="_CPT261910">#REF!</definedName>
    <definedName name="_CPT261920">#REF!</definedName>
    <definedName name="_CPT267100">#REF!</definedName>
    <definedName name="_CPT267101">#REF!</definedName>
    <definedName name="_CPT267300">#REF!</definedName>
    <definedName name="_CPT267400">#REF!</definedName>
    <definedName name="_CPT267600">#REF!</definedName>
    <definedName name="_CPT267700">#REF!</definedName>
    <definedName name="_CPT267800">#REF!</definedName>
    <definedName name="_CPT267900">#REF!</definedName>
    <definedName name="_CPT271810">#REF!</definedName>
    <definedName name="_CPT275000">#REF!</definedName>
    <definedName name="_CPT275100">#REF!</definedName>
    <definedName name="_CPT280500">#REF!</definedName>
    <definedName name="_CPT281220">#REF!</definedName>
    <definedName name="_CPT281310">#REF!</definedName>
    <definedName name="_CPT281350">#REF!</definedName>
    <definedName name="_CPT281830">#REF!</definedName>
    <definedName name="_CPT291930">#REF!</definedName>
    <definedName name="_CPT296100">#REF!</definedName>
    <definedName name="_CPT296700">#REF!</definedName>
    <definedName name="_CPT296740">#REF!</definedName>
    <definedName name="_CPT401000">#REF!</definedName>
    <definedName name="_CPT408000">#REF!</definedName>
    <definedName name="_CPT411000">#REF!</definedName>
    <definedName name="_CPT418000">#REF!</definedName>
    <definedName name="_CPT421000">#REF!</definedName>
    <definedName name="_CPT425000">#REF!</definedName>
    <definedName name="_CPT428200">#REF!</definedName>
    <definedName name="_CPT431010">#REF!</definedName>
    <definedName name="_CPT437010">#REF!</definedName>
    <definedName name="_CPT437020">#REF!</definedName>
    <definedName name="_CPT437021">#REF!</definedName>
    <definedName name="_CPT437022">#REF!</definedName>
    <definedName name="_CPT437023">#REF!</definedName>
    <definedName name="_CPT438200">#REF!</definedName>
    <definedName name="_CPT438620">#REF!</definedName>
    <definedName name="_CPT438630">#REF!</definedName>
    <definedName name="_CPT444000">#REF!</definedName>
    <definedName name="_CPT445500">#REF!</definedName>
    <definedName name="_CPT445620">#REF!</definedName>
    <definedName name="_CPT445660">#REF!</definedName>
    <definedName name="_CPT445670">#REF!</definedName>
    <definedName name="_CPT445700">#REF!</definedName>
    <definedName name="_CPT445830">#REF!</definedName>
    <definedName name="_CPT451100">#REF!</definedName>
    <definedName name="_CPT451101">#REF!</definedName>
    <definedName name="_CPT451102">#REF!</definedName>
    <definedName name="_CPT451520">#REF!</definedName>
    <definedName name="_CPT451521">#REF!</definedName>
    <definedName name="_CPT451525">#REF!</definedName>
    <definedName name="_CPT451526">#REF!</definedName>
    <definedName name="_CPT467000">#REF!</definedName>
    <definedName name="_CPT467001">'[1]cpte bilan'!#REF!</definedName>
    <definedName name="_CPT471000">'[1]cpte bilan'!#REF!</definedName>
    <definedName name="_CPT472001">#REF!</definedName>
    <definedName name="_CPT486000">'[1]cpte bilan'!#REF!</definedName>
    <definedName name="_CPT487000">#REF!</definedName>
    <definedName name="_CPT512000">'[1]cpte bilan'!#REF!</definedName>
    <definedName name="_CPT512001">'[1]cpte bilan'!#REF!</definedName>
    <definedName name="_CPT512002">'[1]cpte bilan'!#REF!</definedName>
    <definedName name="_CPT512003">'[1]cpte bilan'!#REF!</definedName>
    <definedName name="_CPT512004">'[1]cpte bilan'!#REF!</definedName>
    <definedName name="_CPT512005">'[1]cpte bilan'!#REF!</definedName>
    <definedName name="_CPT518000">#REF!</definedName>
    <definedName name="_CPT530000">'[1]cpte bilan'!#REF!</definedName>
    <definedName name="_CPT580000">'[1]cpte bilan'!#REF!</definedName>
    <definedName name="_CPT601000">#REF!</definedName>
    <definedName name="_CPT601100">#REF!</definedName>
    <definedName name="_CPT601101">#REF!</definedName>
    <definedName name="_CPT601102">#REF!</definedName>
    <definedName name="_CPT601110">#REF!</definedName>
    <definedName name="_CPT601111">#REF!</definedName>
    <definedName name="_CPT601112">#REF!</definedName>
    <definedName name="_CPT601200">#REF!</definedName>
    <definedName name="_CPT602200">#REF!</definedName>
    <definedName name="_CPT602210">#REF!</definedName>
    <definedName name="_CPT602250">#REF!</definedName>
    <definedName name="_CPT603100">#REF!</definedName>
    <definedName name="_CPT604102">#REF!</definedName>
    <definedName name="_CPT604300">#REF!</definedName>
    <definedName name="_CPT604302">#REF!</definedName>
    <definedName name="_CPT604310">#REF!</definedName>
    <definedName name="_CPT604312">#REF!</definedName>
    <definedName name="_CPT604400">#REF!</definedName>
    <definedName name="_CPT604401">#REF!</definedName>
    <definedName name="_CPT604402">#REF!</definedName>
    <definedName name="_CPT604500">#REF!</definedName>
    <definedName name="_CPT604600">#REF!</definedName>
    <definedName name="_CPT604700">#REF!</definedName>
    <definedName name="_CPT604702">#REF!</definedName>
    <definedName name="_CPT604800">#REF!</definedName>
    <definedName name="_CPT604900">#REF!</definedName>
    <definedName name="_CPT604910">#REF!</definedName>
    <definedName name="_CPT606000">#REF!</definedName>
    <definedName name="_CPT606100">#REF!</definedName>
    <definedName name="_CPT606300">'[2]cpte resultat'!#REF!</definedName>
    <definedName name="_CPT606400">#REF!</definedName>
    <definedName name="_CPT606410">#REF!</definedName>
    <definedName name="_CPT606600">#REF!</definedName>
    <definedName name="_CPT608000">#REF!</definedName>
    <definedName name="_CPT608110">#REF!</definedName>
    <definedName name="_CPT608200">#REF!</definedName>
    <definedName name="_CPT612200">#REF!</definedName>
    <definedName name="_CPT612210">#REF!</definedName>
    <definedName name="_CPT613000">#REF!</definedName>
    <definedName name="_CPT613200">#REF!</definedName>
    <definedName name="_CPT613210">#REF!</definedName>
    <definedName name="_CPT613500">#REF!</definedName>
    <definedName name="_CPT613501">#REF!</definedName>
    <definedName name="_CPT613510">#REF!</definedName>
    <definedName name="_CPT613520">#REF!</definedName>
    <definedName name="_CPT613530">#REF!</definedName>
    <definedName name="_CPT613540">#REF!</definedName>
    <definedName name="_CPT613550">#REF!</definedName>
    <definedName name="_CPT613560">#REF!</definedName>
    <definedName name="_CPT614000">#REF!</definedName>
    <definedName name="_CPT615000">#REF!</definedName>
    <definedName name="_CPT615100">#REF!</definedName>
    <definedName name="_CPT615200">#REF!</definedName>
    <definedName name="_CPT615520">#REF!</definedName>
    <definedName name="_CPT615600">#REF!</definedName>
    <definedName name="_CPT615610">#REF!</definedName>
    <definedName name="_CPT615800">#REF!</definedName>
    <definedName name="_CPT616000">#REF!</definedName>
    <definedName name="_CPT616010">#REF!</definedName>
    <definedName name="_CPT616102">#REF!</definedName>
    <definedName name="_CPT617000">#REF!</definedName>
    <definedName name="_CPT618000">#REF!</definedName>
    <definedName name="_CPT618100">#REF!</definedName>
    <definedName name="_CPT618500">#REF!</definedName>
    <definedName name="_CPT621100">#REF!</definedName>
    <definedName name="_CPT622200">#REF!</definedName>
    <definedName name="_CPT622300">#REF!</definedName>
    <definedName name="_CPT622350">#REF!</definedName>
    <definedName name="_CPT622400">#REF!</definedName>
    <definedName name="_CPT622500">#REF!</definedName>
    <definedName name="_CPT622600">#REF!</definedName>
    <definedName name="_CPT622610">#REF!</definedName>
    <definedName name="_CPT622611">#REF!</definedName>
    <definedName name="_CPT622612">#REF!</definedName>
    <definedName name="_CPT622613">#REF!</definedName>
    <definedName name="_CPT622614">#REF!</definedName>
    <definedName name="_CPT622615">#REF!</definedName>
    <definedName name="_CPT622616">#REF!</definedName>
    <definedName name="_CPT622620">#REF!</definedName>
    <definedName name="_CPT622621">#REF!</definedName>
    <definedName name="_CPT622630">#REF!</definedName>
    <definedName name="_CPT622640">#REF!</definedName>
    <definedName name="_CPT622650">#REF!</definedName>
    <definedName name="_CPT622662">#REF!</definedName>
    <definedName name="_CPT622664">#REF!</definedName>
    <definedName name="_CPT622666">#REF!</definedName>
    <definedName name="_CPT622674">#REF!</definedName>
    <definedName name="_CPT622675">#REF!</definedName>
    <definedName name="_CPT622676">#REF!</definedName>
    <definedName name="_CPT622700">#REF!</definedName>
    <definedName name="_CPT623000">#REF!</definedName>
    <definedName name="_CPT623004">#REF!</definedName>
    <definedName name="_CPT623005">#REF!</definedName>
    <definedName name="_CPT623006">#REF!</definedName>
    <definedName name="_CPT623100">#REF!</definedName>
    <definedName name="_CPT623201">#REF!</definedName>
    <definedName name="_CPT623202">#REF!</definedName>
    <definedName name="_CPT623203">#REF!</definedName>
    <definedName name="_CPT623204">#REF!</definedName>
    <definedName name="_CPT623220">#REF!</definedName>
    <definedName name="_CPT623300">'[2]cpte resultat'!#REF!</definedName>
    <definedName name="_CPT623304">#REF!</definedName>
    <definedName name="_CPT623305">#REF!</definedName>
    <definedName name="_CPT623306">#REF!</definedName>
    <definedName name="_CPT623500">#REF!</definedName>
    <definedName name="_CPT623502">#REF!</definedName>
    <definedName name="_CPT623504">#REF!</definedName>
    <definedName name="_CPT623505">#REF!</definedName>
    <definedName name="_CPT623506">#REF!</definedName>
    <definedName name="_CPT623600">'[2]cpte resultat'!#REF!</definedName>
    <definedName name="_CPT623604">#REF!</definedName>
    <definedName name="_CPT623605">#REF!</definedName>
    <definedName name="_CPT623606">#REF!</definedName>
    <definedName name="_CPT623700">#REF!</definedName>
    <definedName name="_CPT623704">#REF!</definedName>
    <definedName name="_CPT623705">#REF!</definedName>
    <definedName name="_CPT623706">#REF!</definedName>
    <definedName name="_CPT623800">'[2]cpte resultat'!#REF!</definedName>
    <definedName name="_CPT623850">#REF!</definedName>
    <definedName name="_CPT623900">#REF!</definedName>
    <definedName name="_CPT623910">#REF!</definedName>
    <definedName name="_CPT624000">#REF!</definedName>
    <definedName name="_CPT624100">#REF!</definedName>
    <definedName name="_CPT625000">#REF!</definedName>
    <definedName name="_CPT625005">[3]pc!#REF!</definedName>
    <definedName name="_CPT625006">[3]pc!#REF!</definedName>
    <definedName name="_CPT625013">[3]pc!#REF!</definedName>
    <definedName name="_CPT625100">#REF!</definedName>
    <definedName name="_CPT625140">#REF!</definedName>
    <definedName name="_CPT625150">'[2]cpte resultat'!#REF!</definedName>
    <definedName name="_CPT625160">#REF!</definedName>
    <definedName name="_CPT625200">#REF!</definedName>
    <definedName name="_CPT625300">#REF!</definedName>
    <definedName name="_CPT625310">#REF!</definedName>
    <definedName name="_CPT625400">#REF!</definedName>
    <definedName name="_CPT625470">#REF!</definedName>
    <definedName name="_CPT625480">#REF!</definedName>
    <definedName name="_CPT625500">#REF!</definedName>
    <definedName name="_CPT625510">#REF!</definedName>
    <definedName name="_CPT625520">#REF!</definedName>
    <definedName name="_CPT625530">#REF!</definedName>
    <definedName name="_CPT625540">#REF!</definedName>
    <definedName name="_CPT625550">#REF!</definedName>
    <definedName name="_CPT625560">#REF!</definedName>
    <definedName name="_CPT625570">#REF!</definedName>
    <definedName name="_CPT625580">#REF!</definedName>
    <definedName name="_CPT625590">#REF!</definedName>
    <definedName name="_CPT625600">'[2]cpte resultat'!#REF!</definedName>
    <definedName name="_CPT625610">#REF!</definedName>
    <definedName name="_CPT625620">#REF!</definedName>
    <definedName name="_CPT625630">#REF!</definedName>
    <definedName name="_CPT625640">#REF!</definedName>
    <definedName name="_CPT625650">#REF!</definedName>
    <definedName name="_CPT625690">#REF!</definedName>
    <definedName name="_CPT625700">#REF!</definedName>
    <definedName name="_CPT625710">#REF!</definedName>
    <definedName name="_CPT625720">#REF!</definedName>
    <definedName name="_CPT626000">#REF!</definedName>
    <definedName name="_CPT626010">#REF!</definedName>
    <definedName name="_CPT626100">#REF!</definedName>
    <definedName name="_CPT626200">#REF!</definedName>
    <definedName name="_CPT626300">#REF!</definedName>
    <definedName name="_CPT626400">#REF!</definedName>
    <definedName name="_CPT626500">#REF!</definedName>
    <definedName name="_CPT626600">#REF!</definedName>
    <definedName name="_CPT627000">'[2]cpte resultat'!#REF!</definedName>
    <definedName name="_CPT627100">#REF!</definedName>
    <definedName name="_CPT627200">#REF!</definedName>
    <definedName name="_CPT627300">#REF!</definedName>
    <definedName name="_CPT627400">#REF!</definedName>
    <definedName name="_CPT627500">#REF!</definedName>
    <definedName name="_CPT627600">#REF!</definedName>
    <definedName name="_CPT628000">#REF!</definedName>
    <definedName name="_CPT628100">'[2]cpte resultat'!#REF!</definedName>
    <definedName name="_CPT631100">#REF!</definedName>
    <definedName name="_CPT631200">#REF!</definedName>
    <definedName name="_CPT633300">#REF!</definedName>
    <definedName name="_cpt633400">#REF!</definedName>
    <definedName name="_CPT633500">#REF!</definedName>
    <definedName name="_CPT635100">#REF!</definedName>
    <definedName name="_CPT635110">#REF!</definedName>
    <definedName name="_CPT635160">'[1]cpte resultat'!#REF!</definedName>
    <definedName name="_CPT635200">#REF!</definedName>
    <definedName name="_CPT635800">'[1]cpte resultat'!#REF!</definedName>
    <definedName name="_CPT637100">#REF!</definedName>
    <definedName name="_CPT641000">#REF!</definedName>
    <definedName name="_CPT641100">#REF!</definedName>
    <definedName name="_CPT641200">#REF!</definedName>
    <definedName name="_CPT641210">#REF!</definedName>
    <definedName name="_CPT641400">#REF!</definedName>
    <definedName name="_CPT641410">#REF!</definedName>
    <definedName name="_cpt645100">#REF!</definedName>
    <definedName name="_CPT645200">#REF!</definedName>
    <definedName name="_CPT645300">#REF!</definedName>
    <definedName name="_CPT645310">#REF!</definedName>
    <definedName name="_CPT645320">#REF!</definedName>
    <definedName name="_CPT645400">#REF!</definedName>
    <definedName name="_CPT645500">#REF!</definedName>
    <definedName name="_CPT645600">#REF!</definedName>
    <definedName name="_CPT645820">#REF!</definedName>
    <definedName name="_CPT647000">#REF!</definedName>
    <definedName name="_CPT647510">#REF!</definedName>
    <definedName name="_CPT648000">#REF!</definedName>
    <definedName name="_CPT648100">#REF!</definedName>
    <definedName name="_CPT648200">#REF!</definedName>
    <definedName name="_CPT652690">#REF!</definedName>
    <definedName name="_CPT654000">#REF!</definedName>
    <definedName name="_CPT654100">#REF!</definedName>
    <definedName name="_CPT655100">#REF!</definedName>
    <definedName name="_CPT658000">#REF!</definedName>
    <definedName name="_CPT660000">#REF!</definedName>
    <definedName name="_CPT661000">#REF!</definedName>
    <definedName name="_CPT661010">#REF!</definedName>
    <definedName name="_CPT661040">#REF!</definedName>
    <definedName name="_CPT661050">#REF!</definedName>
    <definedName name="_CPT661060">#REF!</definedName>
    <definedName name="_CPT661070">#REF!</definedName>
    <definedName name="_CPT661080">#REF!</definedName>
    <definedName name="_CPT661100">#REF!</definedName>
    <definedName name="_CPT661160">#REF!</definedName>
    <definedName name="_CPT661170">#REF!</definedName>
    <definedName name="_CPT661500">#REF!</definedName>
    <definedName name="_CPT661510">#REF!</definedName>
    <definedName name="_CPT661520">#REF!</definedName>
    <definedName name="_CPT661530">#REF!</definedName>
    <definedName name="_CPT661540">#REF!</definedName>
    <definedName name="_CPT661550">#REF!</definedName>
    <definedName name="_CPT661601">#REF!</definedName>
    <definedName name="_CPT661610">#REF!</definedName>
    <definedName name="_CPT664000">#REF!</definedName>
    <definedName name="_CPT668000">#REF!</definedName>
    <definedName name="_CPT671000">#REF!</definedName>
    <definedName name="_CPT671100">#REF!</definedName>
    <definedName name="_CPT672000">#REF!</definedName>
    <definedName name="_CPT672210">#REF!</definedName>
    <definedName name="_CPT672400">#REF!</definedName>
    <definedName name="_CPT675000">#REF!</definedName>
    <definedName name="_CPT675600">#REF!</definedName>
    <definedName name="_CPT681110">#REF!</definedName>
    <definedName name="_CPT681112">#REF!</definedName>
    <definedName name="_CPT681120">#REF!</definedName>
    <definedName name="_CPT681122">#REF!</definedName>
    <definedName name="_CPT681500">#REF!</definedName>
    <definedName name="_CPT686500">#REF!</definedName>
    <definedName name="_CPT686600">#REF!</definedName>
    <definedName name="_CPT687250">#REF!</definedName>
    <definedName name="_CPT687500">#REF!</definedName>
    <definedName name="_CPT695000">#REF!</definedName>
    <definedName name="_CPT698200">#REF!</definedName>
    <definedName name="_CPT698210">#REF!</definedName>
    <definedName name="_CPT698900">#REF!</definedName>
    <definedName name="_CPT701000">#REF!</definedName>
    <definedName name="_CPT701910">#REF!</definedName>
    <definedName name="_CPT701920">#REF!</definedName>
    <definedName name="_CPT701930">#REF!</definedName>
    <definedName name="_CPT708300">#REF!</definedName>
    <definedName name="_CPT708310">#REF!</definedName>
    <definedName name="_CPT708320">#REF!</definedName>
    <definedName name="_CPT708330">#REF!</definedName>
    <definedName name="_CPT708410">#REF!</definedName>
    <definedName name="_CPT708510">#REF!</definedName>
    <definedName name="_CPT708520">#REF!</definedName>
    <definedName name="_CPT708591">#REF!</definedName>
    <definedName name="_CPT708592">#REF!</definedName>
    <definedName name="_CPT708593">#REF!</definedName>
    <definedName name="_CPT708800">#REF!</definedName>
    <definedName name="_CPT708801">#REF!</definedName>
    <definedName name="_CPT708802">#REF!</definedName>
    <definedName name="_CPT708803">#REF!</definedName>
    <definedName name="_CPT708804">#REF!</definedName>
    <definedName name="_CPT708805">#REF!</definedName>
    <definedName name="_CPT708806">#REF!</definedName>
    <definedName name="_CPT708807">#REF!</definedName>
    <definedName name="_CPT713310">#REF!</definedName>
    <definedName name="_CPT755500">#REF!</definedName>
    <definedName name="_CPT758000">#REF!</definedName>
    <definedName name="_CPT760000">#REF!</definedName>
    <definedName name="_CPT760002">#REF!</definedName>
    <definedName name="_CPT760004">#REF!</definedName>
    <definedName name="_CPT760111">#REF!</definedName>
    <definedName name="_CPT760112">#REF!</definedName>
    <definedName name="_CPT760113">#REF!</definedName>
    <definedName name="_CPT760114">#REF!</definedName>
    <definedName name="_CPT760116">#REF!</definedName>
    <definedName name="_CPT760117">#REF!</definedName>
    <definedName name="_CPT760122">#REF!</definedName>
    <definedName name="_CPT760124">#REF!</definedName>
    <definedName name="_CPT760127">#REF!</definedName>
    <definedName name="_CPT760132">#REF!</definedName>
    <definedName name="_CPT760133">#REF!</definedName>
    <definedName name="_CPT760134">#REF!</definedName>
    <definedName name="_CPT760136">#REF!</definedName>
    <definedName name="_CPT760137">#REF!</definedName>
    <definedName name="_CPT760143">#REF!</definedName>
    <definedName name="_CPT760146">#REF!</definedName>
    <definedName name="_CPT760152">#REF!</definedName>
    <definedName name="_CPT760154">#REF!</definedName>
    <definedName name="_CPT760156">#REF!</definedName>
    <definedName name="_CPT761000">#REF!</definedName>
    <definedName name="_CPT763000">#REF!</definedName>
    <definedName name="_CPT764000">#REF!</definedName>
    <definedName name="_CPT766000">'[2]cpte resultat'!#REF!</definedName>
    <definedName name="_CPT768000">#REF!</definedName>
    <definedName name="_CPT768102">#REF!</definedName>
    <definedName name="_CPT768103">#REF!</definedName>
    <definedName name="_CPT768104">#REF!</definedName>
    <definedName name="_CPT768107">#REF!</definedName>
    <definedName name="_CPT768108">#REF!</definedName>
    <definedName name="_CPT768109">#REF!</definedName>
    <definedName name="_CPT768110">#REF!</definedName>
    <definedName name="_CPT770000">#REF!</definedName>
    <definedName name="_CPT771000">#REF!</definedName>
    <definedName name="_CPT771800">#REF!</definedName>
    <definedName name="_CPT772000">#REF!</definedName>
    <definedName name="_CPT772500">#REF!</definedName>
    <definedName name="_CPT775000">#REF!</definedName>
    <definedName name="_CPT775600">#REF!</definedName>
    <definedName name="_CPT781500">#REF!</definedName>
    <definedName name="_CPT786000">#REF!</definedName>
    <definedName name="_CPT786500">#REF!</definedName>
    <definedName name="_CPT786610">#REF!</definedName>
    <definedName name="_CPT787250">#REF!</definedName>
    <definedName name="_CPT790000">#REF!</definedName>
    <definedName name="_CPT790001">#REF!</definedName>
    <definedName name="_CPT790002">#REF!</definedName>
    <definedName name="_CPT790003">#REF!</definedName>
    <definedName name="_CPT790004">#REF!</definedName>
    <definedName name="_CPT790005">#REF!</definedName>
    <definedName name="_CPT790006">#REF!</definedName>
    <definedName name="_CPT790101">#REF!</definedName>
    <definedName name="_CPT790102">#REF!</definedName>
    <definedName name="_CPT790103">#REF!</definedName>
    <definedName name="_CPT790104">#REF!</definedName>
    <definedName name="_CPT790105">#REF!</definedName>
    <definedName name="_CPT790106">#REF!</definedName>
    <definedName name="_CPT790107">#REF!</definedName>
    <definedName name="_CPT790200">#REF!</definedName>
    <definedName name="_CPT791000">#REF!</definedName>
    <definedName name="_CPT791001">#REF!</definedName>
    <definedName name="_CPT791002">#REF!</definedName>
    <definedName name="_CPT791003">#REF!</definedName>
    <definedName name="_CPT791004">#REF!</definedName>
    <definedName name="_CPT791120">#REF!</definedName>
    <definedName name="_CPT791123">#REF!</definedName>
    <definedName name="_CPT791125">#REF!</definedName>
    <definedName name="_CPT791126">#REF!</definedName>
    <definedName name="_CPT791180">#REF!</definedName>
    <definedName name="_CPT791200">'[2]cpte resultat'!#REF!</definedName>
    <definedName name="_CPT791300">#REF!</definedName>
    <definedName name="_CPT796000">#REF!</definedName>
    <definedName name="_f2">{#N/A,#N/A,FALSE,"MS010";#N/A,#N/A,FALSE,"QS370";#N/A,#N/A,FALSE,"QS510";#N/A,#N/A,FALSE,"QS513A";#N/A,#N/A,FALSE,"QS514";#N/A,#N/A,FALSE,"QS730A";#N/A,#N/A,FALSE,"QS514B";#N/A,#N/A,FALSE,"QS513B"}</definedName>
    <definedName name="_fnp1">#REF!</definedName>
    <definedName name="_fnp2">#REF!</definedName>
    <definedName name="_fnp3">#REF!</definedName>
    <definedName name="_fnp4">#REF!</definedName>
    <definedName name="ajust1">#REF!</definedName>
    <definedName name="ajust2">#REF!</definedName>
    <definedName name="ajust3">#REF!</definedName>
    <definedName name="C.A1">#REF!</definedName>
    <definedName name="C.A2">#REF!</definedName>
    <definedName name="C.A3">#REF!</definedName>
    <definedName name="C.A4">#REF!</definedName>
    <definedName name="CAHG1">#REF!</definedName>
    <definedName name="CAHG2">#REF!</definedName>
    <definedName name="CAHG3">#REF!</definedName>
    <definedName name="DAP">{#N/A,#N/A,FALSE,"BP 0...";#N/A,#N/A,FALSE,"BP 1";#N/A,#N/A,FALSE,"BP 2";#N/A,#N/A,FALSE,"BP 3";#N/A,#N/A,FALSE,"BP 4";#N/A,#N/A,FALSE,"BP 5";#N/A,#N/A,FALSE,"BP6"}</definedName>
    <definedName name="df">{#N/A,#N/A,FALSE,"BA 2...";#N/A,#N/A,FALSE,"BA 5";#N/A,#N/A,FALSE,"BP 1";#N/A,#N/A,FALSE,"BP 2";#N/A,#N/A,FALSE,"BP 5";#N/A,#N/A,FALSE,"BP6";#N/A,#N/A,FALSE,"AN 1";#N/A,#N/A,FALSE,"AN 2";#N/A,#N/A,FALSE,"AN3";#N/A,#N/A,FALSE,"AN 4";#N/A,#N/A,FALSE,"MS010";#N/A,#N/A,FALSE,"HS040"}</definedName>
    <definedName name="fdff">#REF!</definedName>
    <definedName name="fdgf">{#N/A,#N/A,FALSE,"HS040";#N/A,#N/A,FALSE,"HS050";#N/A,#N/A,FALSE,"HS153";#N/A,#N/A,FALSE,"HS340";#N/A,#N/A,FALSE,"HS350";#N/A,#N/A,FALSE,"HS360";#N/A,#N/A,FALSE,"HS515A";#N/A,#N/A,FALSE,"HS710"}</definedName>
    <definedName name="_xlnm.Recorder">#REF!</definedName>
    <definedName name="gh">{#N/A,#N/A,FALSE,"MS010";#N/A,#N/A,FALSE,"QS370";#N/A,#N/A,FALSE,"QS510";#N/A,#N/A,FALSE,"QS513A";#N/A,#N/A,FALSE,"QS514";#N/A,#N/A,FALSE,"QS730A";#N/A,#N/A,FALSE,"QS514B";#N/A,#N/A,FALSE,"QS513B"}</definedName>
    <definedName name="_xlnm.Print_Titles">#REF!</definedName>
    <definedName name="JETSET">#REF!</definedName>
    <definedName name="Macrodirfin">#REF!</definedName>
    <definedName name="regul1">#REF!</definedName>
    <definedName name="regul2">#REF!</definedName>
    <definedName name="regul3">#REF!</definedName>
    <definedName name="wrn.AN.">{#N/A,#N/A,FALSE,"AN 1";#N/A,#N/A,FALSE,"AN 2";#N/A,#N/A,FALSE,"AN3";#N/A,#N/A,FALSE,"AN 4"}</definedName>
    <definedName name="wrn.BA.">{#N/A,#N/A,FALSE,"BA 0...";#N/A,#N/A,FALSE,"BA 1...";#N/A,#N/A,FALSE,"BA 2...";#N/A,#N/A,FALSE,"BA 5"}</definedName>
    <definedName name="wrn.BP.">{#N/A,#N/A,FALSE,"BP 0...";#N/A,#N/A,FALSE,"BP 1";#N/A,#N/A,FALSE,"BP 2";#N/A,#N/A,FALSE,"BP 3";#N/A,#N/A,FALSE,"BP 4";#N/A,#N/A,FALSE,"BP 5";#N/A,#N/A,FALSE,"BP6"}</definedName>
    <definedName name="wrn.CR.">{#N/A,#N/A,FALSE,"CR1";#N/A,#N/A,FALSE,"CR2";#N/A,#N/A,FALSE,"CR3";#N/A,#N/A,FALSE,"CR4";#N/A,#N/A,FALSE,"CR5";#N/A,#N/A,FALSE,"CR6";#N/A,#N/A,FALSE,"CR7";#N/A,#N/A,FALSE,"CR0"}</definedName>
    <definedName name="wrn.HS.">{#N/A,#N/A,FALSE,"HS040";#N/A,#N/A,FALSE,"HS050";#N/A,#N/A,FALSE,"HS153";#N/A,#N/A,FALSE,"HS340";#N/A,#N/A,FALSE,"HS350";#N/A,#N/A,FALSE,"HS360";#N/A,#N/A,FALSE,"HS515A";#N/A,#N/A,FALSE,"HS710"}</definedName>
    <definedName name="wrn.Non._.Concept.">{#N/A,#N/A,FALSE,"BA 2...";#N/A,#N/A,FALSE,"BA 5";#N/A,#N/A,FALSE,"BP 1";#N/A,#N/A,FALSE,"BP 2";#N/A,#N/A,FALSE,"BP 5";#N/A,#N/A,FALSE,"BP6";#N/A,#N/A,FALSE,"AN 1";#N/A,#N/A,FALSE,"AN 2";#N/A,#N/A,FALSE,"AN3";#N/A,#N/A,FALSE,"AN 4";#N/A,#N/A,FALSE,"MS010";#N/A,#N/A,FALSE,"HS040"}</definedName>
    <definedName name="wrn.PRECONSO.">{#N/A,#N/A,FALSE,"BA 2...";#N/A,#N/A,FALSE,"BP 1";#N/A,#N/A,FALSE,"BP 2";#N/A,#N/A,FALSE,"BP 3"}</definedName>
    <definedName name="wrn.QS.">{#N/A,#N/A,FALSE,"MS010";#N/A,#N/A,FALSE,"QS370";#N/A,#N/A,FALSE,"QS510";#N/A,#N/A,FALSE,"QS513A";#N/A,#N/A,FALSE,"QS514";#N/A,#N/A,FALSE,"QS730A";#N/A,#N/A,FALSE,"QS514B";#N/A,#N/A,FALSE,"QS513B"}</definedName>
    <definedName name="_xlnm.Print_Area" localSheetId="5">'F1 5 '!$A$1:$J$42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7" l="1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19" i="7"/>
  <c r="H20" i="7"/>
  <c r="I19" i="7"/>
  <c r="B7" i="7"/>
  <c r="B8" i="7"/>
  <c r="B5" i="7"/>
  <c r="B4" i="7"/>
  <c r="E19" i="7"/>
  <c r="E35" i="7" s="1"/>
  <c r="G19" i="7"/>
  <c r="G35" i="7" s="1"/>
  <c r="E20" i="7"/>
  <c r="G20" i="7"/>
  <c r="E21" i="7"/>
  <c r="G21" i="7"/>
  <c r="E22" i="7"/>
  <c r="G22" i="7"/>
  <c r="E23" i="7"/>
  <c r="G23" i="7"/>
  <c r="E24" i="7"/>
  <c r="G24" i="7"/>
  <c r="E25" i="7"/>
  <c r="G25" i="7"/>
  <c r="E26" i="7"/>
  <c r="G26" i="7"/>
  <c r="E27" i="7"/>
  <c r="G27" i="7"/>
  <c r="E28" i="7"/>
  <c r="G28" i="7"/>
  <c r="E29" i="7"/>
  <c r="G29" i="7"/>
  <c r="E30" i="7"/>
  <c r="G30" i="7"/>
  <c r="E31" i="7"/>
  <c r="G31" i="7"/>
  <c r="E32" i="7"/>
  <c r="G32" i="7"/>
  <c r="E33" i="7"/>
  <c r="G33" i="7"/>
  <c r="H35" i="7" l="1"/>
  <c r="I35" i="7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B4" i="3"/>
  <c r="B5" i="3"/>
  <c r="B7" i="3"/>
  <c r="B8" i="3"/>
  <c r="E47" i="2"/>
  <c r="F39" i="6" l="1"/>
  <c r="C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B8" i="6"/>
  <c r="B7" i="6"/>
  <c r="B5" i="6"/>
  <c r="B4" i="6"/>
  <c r="D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B72" i="4"/>
  <c r="B71" i="4"/>
  <c r="B69" i="4"/>
  <c r="B68" i="4"/>
  <c r="D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B8" i="4"/>
  <c r="B7" i="4"/>
  <c r="B5" i="4"/>
  <c r="B4" i="4"/>
  <c r="E58" i="3"/>
  <c r="D58" i="3"/>
  <c r="F57" i="3"/>
  <c r="G57" i="3" s="1"/>
  <c r="F56" i="3"/>
  <c r="G56" i="3" s="1"/>
  <c r="F55" i="3"/>
  <c r="G55" i="3" s="1"/>
  <c r="F54" i="3"/>
  <c r="G54" i="3" s="1"/>
  <c r="F53" i="3"/>
  <c r="G53" i="3" s="1"/>
  <c r="F52" i="3"/>
  <c r="D45" i="3"/>
  <c r="B45" i="3"/>
  <c r="D34" i="3"/>
  <c r="B34" i="3"/>
  <c r="C64" i="2"/>
  <c r="D69" i="2" s="1"/>
  <c r="G50" i="2"/>
  <c r="J50" i="2" s="1"/>
  <c r="F47" i="2"/>
  <c r="J46" i="2"/>
  <c r="G46" i="2"/>
  <c r="H46" i="2" s="1"/>
  <c r="D46" i="2"/>
  <c r="E46" i="2" s="1"/>
  <c r="C46" i="2"/>
  <c r="J45" i="2"/>
  <c r="I45" i="2"/>
  <c r="H45" i="2"/>
  <c r="E45" i="2"/>
  <c r="F45" i="2" s="1"/>
  <c r="J44" i="2"/>
  <c r="H44" i="2"/>
  <c r="E44" i="2"/>
  <c r="F44" i="2" s="1"/>
  <c r="J43" i="2"/>
  <c r="H43" i="2"/>
  <c r="E43" i="2"/>
  <c r="F43" i="2" s="1"/>
  <c r="J42" i="2"/>
  <c r="I42" i="2"/>
  <c r="H42" i="2"/>
  <c r="F42" i="2"/>
  <c r="E42" i="2"/>
  <c r="J41" i="2"/>
  <c r="H41" i="2"/>
  <c r="E41" i="2"/>
  <c r="F41" i="2" s="1"/>
  <c r="J40" i="2"/>
  <c r="I40" i="2"/>
  <c r="H40" i="2"/>
  <c r="F40" i="2"/>
  <c r="E40" i="2"/>
  <c r="J39" i="2"/>
  <c r="H39" i="2"/>
  <c r="F39" i="2"/>
  <c r="E39" i="2"/>
  <c r="I39" i="2" s="1"/>
  <c r="J38" i="2"/>
  <c r="H38" i="2"/>
  <c r="E38" i="2"/>
  <c r="F38" i="2" s="1"/>
  <c r="J37" i="2"/>
  <c r="I37" i="2"/>
  <c r="H37" i="2"/>
  <c r="E37" i="2"/>
  <c r="F37" i="2" s="1"/>
  <c r="E31" i="2"/>
  <c r="F31" i="2" s="1"/>
  <c r="J30" i="2"/>
  <c r="H30" i="2"/>
  <c r="G30" i="2"/>
  <c r="D30" i="2"/>
  <c r="E30" i="2" s="1"/>
  <c r="C30" i="2"/>
  <c r="J29" i="2"/>
  <c r="I29" i="2"/>
  <c r="H29" i="2"/>
  <c r="E29" i="2"/>
  <c r="F29" i="2" s="1"/>
  <c r="J28" i="2"/>
  <c r="H28" i="2"/>
  <c r="E28" i="2"/>
  <c r="I28" i="2" s="1"/>
  <c r="J27" i="2"/>
  <c r="H27" i="2"/>
  <c r="E27" i="2"/>
  <c r="F27" i="2" s="1"/>
  <c r="J26" i="2"/>
  <c r="I26" i="2"/>
  <c r="H26" i="2"/>
  <c r="F26" i="2"/>
  <c r="E26" i="2"/>
  <c r="J25" i="2"/>
  <c r="H25" i="2"/>
  <c r="E25" i="2"/>
  <c r="F25" i="2" s="1"/>
  <c r="J24" i="2"/>
  <c r="I24" i="2"/>
  <c r="H24" i="2"/>
  <c r="F24" i="2"/>
  <c r="E24" i="2"/>
  <c r="J23" i="2"/>
  <c r="H23" i="2"/>
  <c r="F23" i="2"/>
  <c r="E23" i="2"/>
  <c r="I23" i="2" s="1"/>
  <c r="J22" i="2"/>
  <c r="H22" i="2"/>
  <c r="E22" i="2"/>
  <c r="I22" i="2" s="1"/>
  <c r="J21" i="2"/>
  <c r="I21" i="2"/>
  <c r="H21" i="2"/>
  <c r="E21" i="2"/>
  <c r="F21" i="2" s="1"/>
  <c r="B8" i="2"/>
  <c r="B7" i="2"/>
  <c r="B5" i="2"/>
  <c r="B4" i="2"/>
  <c r="H39" i="6" l="1"/>
  <c r="E113" i="4"/>
  <c r="F58" i="3"/>
  <c r="G58" i="3" s="1"/>
  <c r="G52" i="3"/>
  <c r="H50" i="2"/>
  <c r="F46" i="2"/>
  <c r="E48" i="2"/>
  <c r="F48" i="2" s="1"/>
  <c r="I46" i="2"/>
  <c r="F51" i="4"/>
  <c r="E50" i="2"/>
  <c r="E32" i="2"/>
  <c r="I30" i="2"/>
  <c r="F30" i="2"/>
  <c r="E51" i="4"/>
  <c r="F22" i="2"/>
  <c r="I38" i="2"/>
  <c r="I27" i="2"/>
  <c r="I43" i="2"/>
  <c r="F28" i="2"/>
  <c r="I44" i="2"/>
  <c r="I25" i="2"/>
  <c r="I41" i="2"/>
  <c r="F81" i="4"/>
  <c r="F113" i="4" s="1"/>
  <c r="I50" i="2" l="1"/>
  <c r="F50" i="2"/>
</calcChain>
</file>

<file path=xl/sharedStrings.xml><?xml version="1.0" encoding="utf-8"?>
<sst xmlns="http://schemas.openxmlformats.org/spreadsheetml/2006/main" count="263" uniqueCount="131">
  <si>
    <t>Rubrique</t>
  </si>
  <si>
    <t>N° série</t>
  </si>
  <si>
    <t>N° page</t>
  </si>
  <si>
    <t>F1</t>
  </si>
  <si>
    <t>Client :</t>
  </si>
  <si>
    <t>Préparé par :</t>
  </si>
  <si>
    <t>Date d'arrêté :</t>
  </si>
  <si>
    <t>Le :</t>
  </si>
  <si>
    <t xml:space="preserve">Opérations ou comptes contrôles </t>
  </si>
  <si>
    <t>Cycle :</t>
  </si>
  <si>
    <t>Fournisseurs</t>
  </si>
  <si>
    <t>Revu par :</t>
  </si>
  <si>
    <t>Contrôles :</t>
  </si>
  <si>
    <t>Synthèse</t>
  </si>
  <si>
    <t>Feuilles de travail :</t>
  </si>
  <si>
    <t>F1 1</t>
  </si>
  <si>
    <t>Evolution des soldes, rapprochement BG / BA</t>
  </si>
  <si>
    <t>F1 2</t>
  </si>
  <si>
    <t>Contrôle des comptes individuels</t>
  </si>
  <si>
    <t>F1 3</t>
  </si>
  <si>
    <t>Cut off : FNP, AAR</t>
  </si>
  <si>
    <t>F1 4</t>
  </si>
  <si>
    <t>Réconciliation comptes inter groupe (interco)</t>
  </si>
  <si>
    <t>F1 5</t>
  </si>
  <si>
    <t>Ecarts de conversion</t>
  </si>
  <si>
    <t>Supervision :</t>
  </si>
  <si>
    <t>NB : Codes couleur d'onglets à utiliser :</t>
  </si>
  <si>
    <r>
      <rPr>
        <b/>
        <i/>
        <sz val="10"/>
        <color indexed="12"/>
        <rFont val="Univers 45 Light"/>
      </rPr>
      <t>Rouge</t>
    </r>
    <r>
      <rPr>
        <i/>
        <sz val="10"/>
        <color indexed="8"/>
        <rFont val="Univers 45 Light"/>
      </rPr>
      <t xml:space="preserve"> : contrôle terminé mais appelle problème =&gt; décision, supervision nécessaire</t>
    </r>
  </si>
  <si>
    <r>
      <rPr>
        <b/>
        <i/>
        <sz val="10"/>
        <color indexed="13"/>
        <rFont val="Univers 45 Light"/>
      </rPr>
      <t xml:space="preserve">Orange </t>
    </r>
    <r>
      <rPr>
        <i/>
        <sz val="10"/>
        <color indexed="8"/>
        <rFont val="Univers 45 Light"/>
      </rPr>
      <t>: contrôle en cours =&gt; à finaliser</t>
    </r>
  </si>
  <si>
    <r>
      <rPr>
        <b/>
        <i/>
        <sz val="10"/>
        <color indexed="14"/>
        <rFont val="Univers 45 Light"/>
      </rPr>
      <t xml:space="preserve">Vert </t>
    </r>
    <r>
      <rPr>
        <i/>
        <sz val="10"/>
        <color indexed="8"/>
        <rFont val="Univers 45 Light"/>
      </rPr>
      <t>: contrôle terminés sans problème particulier</t>
    </r>
  </si>
  <si>
    <t>Objectif de contrôle :</t>
  </si>
  <si>
    <t>- Rapprocher les masses et les soldes du compte collectif de ceux de la balance des comptes individuels</t>
  </si>
  <si>
    <t>- Apprécier l'évolution du poste fournisseurs</t>
  </si>
  <si>
    <t>- Calculer le ratio de crédit fournisseurs</t>
  </si>
  <si>
    <t>Soldes fournisseurs</t>
  </si>
  <si>
    <t>N° de compte</t>
  </si>
  <si>
    <t>Libellé</t>
  </si>
  <si>
    <t>Débit</t>
  </si>
  <si>
    <t>Crédit</t>
  </si>
  <si>
    <t>Solde n</t>
  </si>
  <si>
    <t>D/C</t>
  </si>
  <si>
    <t>Solde n-1</t>
  </si>
  <si>
    <t>Variation n - n-1</t>
  </si>
  <si>
    <t>%</t>
  </si>
  <si>
    <t>F A ?</t>
  </si>
  <si>
    <t>Solde BG          1</t>
  </si>
  <si>
    <t>Solde BA</t>
  </si>
  <si>
    <t>F A ??</t>
  </si>
  <si>
    <t>Ecart</t>
  </si>
  <si>
    <t>Soldes effets à payer</t>
  </si>
  <si>
    <t xml:space="preserve">Solde BG          2 </t>
  </si>
  <si>
    <t>Solde relevé effets</t>
  </si>
  <si>
    <t>En cours global fournisseurs + effets  (1 + 2)</t>
  </si>
  <si>
    <t xml:space="preserve">Crédit fournisseurs </t>
  </si>
  <si>
    <t>Achats TTC des xx derniers mois (à déterminer en fonction de la durée de règlement effective)</t>
  </si>
  <si>
    <t>mois</t>
  </si>
  <si>
    <t>montant TTC</t>
  </si>
  <si>
    <t>m-6</t>
  </si>
  <si>
    <t>m-5</t>
  </si>
  <si>
    <t>m-4</t>
  </si>
  <si>
    <t>m-3</t>
  </si>
  <si>
    <t>m-2</t>
  </si>
  <si>
    <t>m-1</t>
  </si>
  <si>
    <t>nombre de jours de la période :</t>
  </si>
  <si>
    <t xml:space="preserve">Calcul du crédit fournisseurs : </t>
  </si>
  <si>
    <t>Solde fournisseurs fin exercice</t>
  </si>
  <si>
    <t>Achats TTC / nb jours période</t>
  </si>
  <si>
    <t>Crédit fournisseurs (en jours) :</t>
  </si>
  <si>
    <t>Conclusion :</t>
  </si>
  <si>
    <t xml:space="preserve">Rapprochement BA-BG </t>
  </si>
  <si>
    <t xml:space="preserve">Evolution des masses </t>
  </si>
  <si>
    <t>- Analyser par sondage la justification des soldes des comptes fournisseurs</t>
  </si>
  <si>
    <t>- Apprécier la justification de tous les soldes débiteurs significatifs</t>
  </si>
  <si>
    <t xml:space="preserve">- Préparer la condensation de balance </t>
  </si>
  <si>
    <t>1/ Analyse des soldes fournisseurs créditeurs significatifs</t>
  </si>
  <si>
    <t>-&gt; Cf extrait Grand livre annoté en :</t>
  </si>
  <si>
    <t>Fournisseur</t>
  </si>
  <si>
    <t>Soldes</t>
  </si>
  <si>
    <t>Antériorité</t>
  </si>
  <si>
    <t>Dénouement</t>
  </si>
  <si>
    <t>Réf</t>
  </si>
  <si>
    <t>Total sondé</t>
  </si>
  <si>
    <t xml:space="preserve">soit </t>
  </si>
  <si>
    <t>des soldes fournisseurs créditeurs</t>
  </si>
  <si>
    <t>2/ Analyse des soldes fournisseurs débiteurs</t>
  </si>
  <si>
    <t>des soldes fournisseurs débiteurs</t>
  </si>
  <si>
    <t>3/ Condensation</t>
  </si>
  <si>
    <t>à utiliser selon besoin</t>
  </si>
  <si>
    <t>Compte</t>
  </si>
  <si>
    <t>Solde</t>
  </si>
  <si>
    <t>Fournisseurs exploitation</t>
  </si>
  <si>
    <t>Fournisseurs immobilisations</t>
  </si>
  <si>
    <t>Fournisseurs retenues de garanties</t>
  </si>
  <si>
    <t>Fournisseurs acomptes versés</t>
  </si>
  <si>
    <t>Fournisseurs effets à payer</t>
  </si>
  <si>
    <t>Totaux</t>
  </si>
  <si>
    <t>- Rapprocher les factures et avoirs non parvenus avec les factures et avoirs de l'exercice suivant.</t>
  </si>
  <si>
    <t>- S'assurer que ceux de N-1 sont apurés.</t>
  </si>
  <si>
    <t>1/ Factures non parvenues</t>
  </si>
  <si>
    <t>TVA</t>
  </si>
  <si>
    <t>Présenten N-1 ?</t>
  </si>
  <si>
    <t>Nature de la charge</t>
  </si>
  <si>
    <t>HT</t>
  </si>
  <si>
    <t>TTC</t>
  </si>
  <si>
    <t>Modalités de calcul</t>
  </si>
  <si>
    <t>TOTAL</t>
  </si>
  <si>
    <t>c/ xxxx</t>
  </si>
  <si>
    <t>Résultat :</t>
  </si>
  <si>
    <t>2/ Avoirs à recevoir</t>
  </si>
  <si>
    <t>S'assurer que lec comptes inter groupes sont réconciliés</t>
  </si>
  <si>
    <t>Position chez "nous" (1)</t>
  </si>
  <si>
    <t>Position chez "eux"  (2)</t>
  </si>
  <si>
    <t>cpte c/o "nous"</t>
  </si>
  <si>
    <t>Fournisseur / Tiers</t>
  </si>
  <si>
    <t>cpte c/o "eux"</t>
  </si>
  <si>
    <t>Ecart (1) - (2)</t>
  </si>
  <si>
    <t>Commentaires</t>
  </si>
  <si>
    <t>réconciliation OK</t>
  </si>
  <si>
    <t>Opérations ou comptes contrôles</t>
  </si>
  <si>
    <t>Vérifier (ou calculer) les écarts de conversion</t>
  </si>
  <si>
    <t>Taux de change:</t>
  </si>
  <si>
    <t>https://www.ictax.admin.ch/extern/fr.html#/ratelist</t>
  </si>
  <si>
    <t>Montants en devise</t>
  </si>
  <si>
    <t>Devise</t>
  </si>
  <si>
    <t>Cours cpta. devise/CHF</t>
  </si>
  <si>
    <t>Montant enregistré</t>
  </si>
  <si>
    <t>Cours Cloture</t>
  </si>
  <si>
    <t>Montant Cloture</t>
  </si>
  <si>
    <t>Ecart de conversion</t>
  </si>
  <si>
    <t>Actif (perte)</t>
  </si>
  <si>
    <t>Passif (gain)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</si>
</sst>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 &quot;* #,##0.00&quot;   &quot;;&quot;-&quot;* #,##0.00&quot;   &quot;;&quot; &quot;* &quot;-&quot;??&quot;   &quot;"/>
    <numFmt numFmtId="165" formatCode="#,##0.00&quot; &quot;;&quot;-&quot;#,##0.00&quot; &quot;"/>
    <numFmt numFmtId="166" formatCode="#,##0&quot; &quot;;&quot;-&quot;#,##0&quot; &quot;"/>
    <numFmt numFmtId="167" formatCode="#,###&quot; jours&quot;"/>
    <numFmt numFmtId="168" formatCode="&quot; &quot;* #,##0&quot;   &quot;;&quot;-&quot;* #,##0&quot;   &quot;;&quot; &quot;* &quot;-&quot;??&quot;   &quot;"/>
    <numFmt numFmtId="169" formatCode="#,##0.00&quot;  &quot;"/>
    <numFmt numFmtId="170" formatCode="_(* #,##0.00_);_(* \(#,##0.00\);_(* \-??_);_(@_)"/>
    <numFmt numFmtId="171" formatCode="_(* #,##0_);_(* \(#,##0\);_(* \-_);_(@_)"/>
  </numFmts>
  <fonts count="27">
    <font>
      <sz val="10"/>
      <color indexed="8"/>
      <name val="Arial"/>
    </font>
    <font>
      <sz val="8"/>
      <color indexed="8"/>
      <name val="Univers 45 Light"/>
    </font>
    <font>
      <sz val="10"/>
      <color indexed="8"/>
      <name val="Univers 45 Light"/>
    </font>
    <font>
      <b/>
      <sz val="10"/>
      <color indexed="12"/>
      <name val="Univers 45 Light"/>
    </font>
    <font>
      <b/>
      <sz val="10"/>
      <color indexed="8"/>
      <name val="Univers 45 Light"/>
    </font>
    <font>
      <i/>
      <sz val="10"/>
      <color indexed="8"/>
      <name val="Univers 45 Light"/>
    </font>
    <font>
      <b/>
      <i/>
      <sz val="10"/>
      <color indexed="12"/>
      <name val="Univers 45 Light"/>
    </font>
    <font>
      <b/>
      <i/>
      <sz val="10"/>
      <color indexed="13"/>
      <name val="Univers 45 Light"/>
    </font>
    <font>
      <b/>
      <i/>
      <sz val="10"/>
      <color indexed="14"/>
      <name val="Univers 45 Light"/>
    </font>
    <font>
      <sz val="11"/>
      <color indexed="8"/>
      <name val="KPMG Logo"/>
    </font>
    <font>
      <b/>
      <u/>
      <sz val="10"/>
      <color indexed="8"/>
      <name val="Univers 45 Light"/>
    </font>
    <font>
      <b/>
      <sz val="10"/>
      <color indexed="9"/>
      <name val="Univers 45 Light"/>
    </font>
    <font>
      <u/>
      <sz val="10"/>
      <color indexed="8"/>
      <name val="Univers 45 Light"/>
    </font>
    <font>
      <sz val="9"/>
      <color indexed="8"/>
      <name val="Univers 45 Light"/>
    </font>
    <font>
      <sz val="10"/>
      <color indexed="9"/>
      <name val="Univers 45 Light"/>
    </font>
    <font>
      <i/>
      <sz val="8"/>
      <color indexed="8"/>
      <name val="Univers 45 Light"/>
    </font>
    <font>
      <b/>
      <sz val="10"/>
      <color rgb="FFFF0000"/>
      <name val="Univers 45 Light"/>
    </font>
    <font>
      <sz val="10"/>
      <name val="Univers 45 Light"/>
    </font>
    <font>
      <sz val="10"/>
      <name val="Arial"/>
      <family val="2"/>
      <charset val="1"/>
    </font>
    <font>
      <sz val="10"/>
      <name val="Univers 45 Light"/>
      <charset val="1"/>
    </font>
    <font>
      <b/>
      <u/>
      <sz val="10"/>
      <name val="Univers 45 Light"/>
      <charset val="1"/>
    </font>
    <font>
      <b/>
      <sz val="10"/>
      <name val="Univers 45 Light"/>
      <charset val="1"/>
    </font>
    <font>
      <i/>
      <sz val="10"/>
      <name val="Univers 45 Light"/>
      <charset val="1"/>
    </font>
    <font>
      <b/>
      <sz val="10"/>
      <color rgb="FF0000FF"/>
      <name val="Univers 45 Light"/>
      <charset val="1"/>
    </font>
    <font>
      <u/>
      <sz val="10"/>
      <color theme="10"/>
      <name val="Arial"/>
      <family val="2"/>
      <charset val="1"/>
    </font>
    <font>
      <b/>
      <sz val="10"/>
      <color rgb="FFFF0000"/>
      <name val="Univers 45 Light"/>
      <charset val="1"/>
    </font>
    <font>
      <sz val="10"/>
      <color rgb="FFFF0000"/>
      <name val="Univers 45 Light"/>
      <charset val="1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rgb="FFFFFFCC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11"/>
      </right>
      <top style="hair">
        <color indexed="8"/>
      </top>
      <bottom style="hair">
        <color indexed="8"/>
      </bottom>
      <diagonal/>
    </border>
    <border>
      <left style="thin">
        <color indexed="11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1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64"/>
      </top>
      <bottom style="hair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11"/>
      </right>
      <top style="hair">
        <color indexed="8"/>
      </top>
      <bottom style="thin">
        <color indexed="64"/>
      </bottom>
      <diagonal/>
    </border>
    <border>
      <left style="thin">
        <color indexed="11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1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11"/>
      </top>
      <bottom/>
      <diagonal/>
    </border>
    <border>
      <left/>
      <right/>
      <top style="thin">
        <color indexed="11"/>
      </top>
      <bottom/>
      <diagonal/>
    </border>
  </borders>
  <cellStyleXfs count="4">
    <xf numFmtId="0" fontId="0" fillId="0" borderId="0" applyNumberFormat="0" applyFill="0" applyBorder="0" applyProtection="0"/>
    <xf numFmtId="0" fontId="18" fillId="0" borderId="0"/>
    <xf numFmtId="170" fontId="18" fillId="0" borderId="0" applyBorder="0" applyProtection="0"/>
    <xf numFmtId="0" fontId="24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 applyNumberFormat="1"/>
    <xf numFmtId="164" fontId="2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/>
    <xf numFmtId="49" fontId="2" fillId="2" borderId="1" xfId="0" applyNumberFormat="1" applyFont="1" applyFill="1" applyBorder="1"/>
    <xf numFmtId="4" fontId="2" fillId="2" borderId="1" xfId="0" applyNumberFormat="1" applyFont="1" applyFill="1" applyBorder="1"/>
    <xf numFmtId="0" fontId="2" fillId="2" borderId="1" xfId="0" applyNumberFormat="1" applyFont="1" applyFill="1" applyBorder="1"/>
    <xf numFmtId="169" fontId="2" fillId="2" borderId="1" xfId="0" applyNumberFormat="1" applyFont="1" applyFill="1" applyBorder="1"/>
    <xf numFmtId="169" fontId="3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/>
    <xf numFmtId="49" fontId="2" fillId="2" borderId="0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2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14" fontId="2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/>
    <xf numFmtId="49" fontId="4" fillId="2" borderId="0" xfId="0" applyNumberFormat="1" applyFont="1" applyFill="1" applyBorder="1" applyAlignment="1">
      <alignment horizontal="right"/>
    </xf>
    <xf numFmtId="49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horizontal="right"/>
    </xf>
    <xf numFmtId="0" fontId="4" fillId="2" borderId="0" xfId="0" applyNumberFormat="1" applyFont="1" applyFill="1" applyBorder="1"/>
    <xf numFmtId="49" fontId="5" fillId="2" borderId="0" xfId="0" applyNumberFormat="1" applyFont="1" applyFill="1" applyBorder="1"/>
    <xf numFmtId="164" fontId="5" fillId="2" borderId="0" xfId="0" applyNumberFormat="1" applyFont="1" applyFill="1" applyBorder="1"/>
    <xf numFmtId="49" fontId="6" fillId="2" borderId="0" xfId="0" applyNumberFormat="1" applyFont="1" applyFill="1" applyBorder="1"/>
    <xf numFmtId="49" fontId="7" fillId="2" borderId="0" xfId="0" applyNumberFormat="1" applyFont="1" applyFill="1" applyBorder="1"/>
    <xf numFmtId="49" fontId="8" fillId="2" borderId="0" xfId="0" applyNumberFormat="1" applyFont="1" applyFill="1" applyBorder="1"/>
    <xf numFmtId="0" fontId="2" fillId="2" borderId="4" xfId="0" applyNumberFormat="1" applyFont="1" applyFill="1" applyBorder="1" applyAlignment="1">
      <alignment horizontal="left"/>
    </xf>
    <xf numFmtId="0" fontId="9" fillId="2" borderId="0" xfId="0" applyNumberFormat="1" applyFont="1" applyFill="1" applyBorder="1"/>
    <xf numFmtId="0" fontId="2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49" fontId="10" fillId="2" borderId="0" xfId="0" applyNumberFormat="1" applyFont="1" applyFill="1" applyBorder="1" applyAlignment="1">
      <alignment horizontal="left"/>
    </xf>
    <xf numFmtId="164" fontId="10" fillId="2" borderId="0" xfId="0" applyNumberFormat="1" applyFont="1" applyFill="1" applyBorder="1" applyAlignment="1">
      <alignment horizontal="left"/>
    </xf>
    <xf numFmtId="49" fontId="11" fillId="2" borderId="0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0" fontId="12" fillId="2" borderId="0" xfId="0" applyNumberFormat="1" applyFont="1" applyFill="1" applyBorder="1" applyAlignment="1">
      <alignment horizontal="left"/>
    </xf>
    <xf numFmtId="0" fontId="2" fillId="2" borderId="4" xfId="0" applyNumberFormat="1" applyFont="1" applyFill="1" applyBorder="1"/>
    <xf numFmtId="49" fontId="3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/>
    <xf numFmtId="0" fontId="3" fillId="2" borderId="0" xfId="0" applyNumberFormat="1" applyFont="1" applyFill="1" applyBorder="1"/>
    <xf numFmtId="49" fontId="4" fillId="2" borderId="5" xfId="0" applyNumberFormat="1" applyFont="1" applyFill="1" applyBorder="1" applyAlignment="1">
      <alignment horizontal="left"/>
    </xf>
    <xf numFmtId="165" fontId="2" fillId="2" borderId="5" xfId="0" applyNumberFormat="1" applyFont="1" applyFill="1" applyBorder="1"/>
    <xf numFmtId="165" fontId="2" fillId="3" borderId="5" xfId="0" applyNumberFormat="1" applyFont="1" applyFill="1" applyBorder="1"/>
    <xf numFmtId="49" fontId="2" fillId="3" borderId="5" xfId="0" applyNumberFormat="1" applyFont="1" applyFill="1" applyBorder="1"/>
    <xf numFmtId="49" fontId="2" fillId="3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left"/>
    </xf>
    <xf numFmtId="165" fontId="2" fillId="2" borderId="9" xfId="0" applyNumberFormat="1" applyFont="1" applyFill="1" applyBorder="1"/>
    <xf numFmtId="49" fontId="2" fillId="2" borderId="9" xfId="0" applyNumberFormat="1" applyFont="1" applyFill="1" applyBorder="1"/>
    <xf numFmtId="49" fontId="2" fillId="2" borderId="10" xfId="0" applyNumberFormat="1" applyFont="1" applyFill="1" applyBorder="1" applyAlignment="1">
      <alignment horizontal="center"/>
    </xf>
    <xf numFmtId="165" fontId="3" fillId="2" borderId="0" xfId="0" applyNumberFormat="1" applyFont="1" applyFill="1" applyBorder="1"/>
    <xf numFmtId="166" fontId="2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right"/>
    </xf>
    <xf numFmtId="49" fontId="10" fillId="2" borderId="0" xfId="0" applyNumberFormat="1" applyFont="1" applyFill="1" applyBorder="1"/>
    <xf numFmtId="49" fontId="11" fillId="2" borderId="0" xfId="0" applyNumberFormat="1" applyFont="1" applyFill="1" applyBorder="1"/>
    <xf numFmtId="0" fontId="14" fillId="2" borderId="0" xfId="0" applyNumberFormat="1" applyFont="1" applyFill="1" applyBorder="1"/>
    <xf numFmtId="49" fontId="3" fillId="2" borderId="0" xfId="0" applyNumberFormat="1" applyFont="1" applyFill="1" applyBorder="1"/>
    <xf numFmtId="49" fontId="12" fillId="2" borderId="0" xfId="0" applyNumberFormat="1" applyFont="1" applyFill="1" applyBorder="1"/>
    <xf numFmtId="49" fontId="2" fillId="3" borderId="11" xfId="0" applyNumberFormat="1" applyFont="1" applyFill="1" applyBorder="1"/>
    <xf numFmtId="49" fontId="2" fillId="2" borderId="5" xfId="0" applyNumberFormat="1" applyFont="1" applyFill="1" applyBorder="1"/>
    <xf numFmtId="4" fontId="2" fillId="2" borderId="5" xfId="0" applyNumberFormat="1" applyFont="1" applyFill="1" applyBorder="1"/>
    <xf numFmtId="49" fontId="2" fillId="2" borderId="12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left"/>
    </xf>
    <xf numFmtId="164" fontId="3" fillId="2" borderId="7" xfId="0" applyNumberFormat="1" applyFont="1" applyFill="1" applyBorder="1"/>
    <xf numFmtId="0" fontId="2" fillId="2" borderId="8" xfId="0" applyNumberFormat="1" applyFont="1" applyFill="1" applyBorder="1" applyAlignment="1">
      <alignment horizontal="left"/>
    </xf>
    <xf numFmtId="4" fontId="2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2" borderId="0" xfId="0" applyNumberFormat="1" applyFont="1" applyFill="1" applyBorder="1"/>
    <xf numFmtId="0" fontId="0" fillId="2" borderId="0" xfId="0" applyNumberFormat="1" applyFill="1" applyBorder="1"/>
    <xf numFmtId="49" fontId="12" fillId="4" borderId="0" xfId="0" applyNumberFormat="1" applyFont="1" applyFill="1" applyBorder="1"/>
    <xf numFmtId="0" fontId="2" fillId="4" borderId="0" xfId="0" applyNumberFormat="1" applyFont="1" applyFill="1" applyBorder="1"/>
    <xf numFmtId="0" fontId="0" fillId="4" borderId="0" xfId="0" applyFill="1" applyBorder="1"/>
    <xf numFmtId="168" fontId="2" fillId="4" borderId="6" xfId="0" applyNumberFormat="1" applyFont="1" applyFill="1" applyBorder="1"/>
    <xf numFmtId="4" fontId="2" fillId="4" borderId="1" xfId="0" applyNumberFormat="1" applyFont="1" applyFill="1" applyBorder="1"/>
    <xf numFmtId="49" fontId="2" fillId="4" borderId="1" xfId="0" applyNumberFormat="1" applyFont="1" applyFill="1" applyBorder="1"/>
    <xf numFmtId="164" fontId="3" fillId="4" borderId="7" xfId="0" applyNumberFormat="1" applyFont="1" applyFill="1" applyBorder="1"/>
    <xf numFmtId="168" fontId="2" fillId="4" borderId="8" xfId="0" applyNumberFormat="1" applyFont="1" applyFill="1" applyBorder="1"/>
    <xf numFmtId="4" fontId="2" fillId="4" borderId="9" xfId="0" applyNumberFormat="1" applyFont="1" applyFill="1" applyBorder="1"/>
    <xf numFmtId="49" fontId="2" fillId="4" borderId="9" xfId="0" applyNumberFormat="1" applyFont="1" applyFill="1" applyBorder="1"/>
    <xf numFmtId="164" fontId="3" fillId="4" borderId="10" xfId="0" applyNumberFormat="1" applyFont="1" applyFill="1" applyBorder="1"/>
    <xf numFmtId="0" fontId="2" fillId="4" borderId="13" xfId="0" applyNumberFormat="1" applyFont="1" applyFill="1" applyBorder="1"/>
    <xf numFmtId="0" fontId="16" fillId="4" borderId="0" xfId="0" applyNumberFormat="1" applyFont="1" applyFill="1" applyBorder="1"/>
    <xf numFmtId="10" fontId="2" fillId="2" borderId="5" xfId="0" applyNumberFormat="1" applyFont="1" applyFill="1" applyBorder="1" applyAlignment="1">
      <alignment horizontal="center"/>
    </xf>
    <xf numFmtId="49" fontId="15" fillId="2" borderId="0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2" fillId="2" borderId="15" xfId="0" applyNumberFormat="1" applyFont="1" applyFill="1" applyBorder="1"/>
    <xf numFmtId="4" fontId="2" fillId="2" borderId="15" xfId="0" applyNumberFormat="1" applyFont="1" applyFill="1" applyBorder="1"/>
    <xf numFmtId="169" fontId="2" fillId="2" borderId="15" xfId="0" applyNumberFormat="1" applyFont="1" applyFill="1" applyBorder="1"/>
    <xf numFmtId="169" fontId="2" fillId="2" borderId="18" xfId="0" applyNumberFormat="1" applyFont="1" applyFill="1" applyBorder="1" applyAlignment="1">
      <alignment horizontal="center"/>
    </xf>
    <xf numFmtId="49" fontId="2" fillId="2" borderId="6" xfId="0" applyNumberFormat="1" applyFont="1" applyFill="1" applyBorder="1"/>
    <xf numFmtId="16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0" fontId="2" fillId="2" borderId="9" xfId="0" applyNumberFormat="1" applyFont="1" applyFill="1" applyBorder="1"/>
    <xf numFmtId="169" fontId="2" fillId="2" borderId="9" xfId="0" applyNumberFormat="1" applyFont="1" applyFill="1" applyBorder="1"/>
    <xf numFmtId="169" fontId="2" fillId="2" borderId="10" xfId="0" applyNumberFormat="1" applyFont="1" applyFill="1" applyBorder="1" applyAlignment="1">
      <alignment horizontal="center"/>
    </xf>
    <xf numFmtId="10" fontId="2" fillId="2" borderId="21" xfId="0" applyNumberFormat="1" applyFont="1" applyFill="1" applyBorder="1" applyAlignment="1">
      <alignment horizontal="center"/>
    </xf>
    <xf numFmtId="169" fontId="3" fillId="2" borderId="15" xfId="0" applyNumberFormat="1" applyFont="1" applyFill="1" applyBorder="1"/>
    <xf numFmtId="169" fontId="3" fillId="2" borderId="9" xfId="0" applyNumberFormat="1" applyFont="1" applyFill="1" applyBorder="1"/>
    <xf numFmtId="0" fontId="15" fillId="2" borderId="0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" fontId="3" fillId="2" borderId="18" xfId="0" applyNumberFormat="1" applyFont="1" applyFill="1" applyBorder="1"/>
    <xf numFmtId="49" fontId="2" fillId="2" borderId="6" xfId="0" applyNumberFormat="1" applyFont="1" applyFill="1" applyBorder="1" applyAlignment="1">
      <alignment horizontal="right"/>
    </xf>
    <xf numFmtId="4" fontId="3" fillId="2" borderId="7" xfId="0" applyNumberFormat="1" applyFont="1" applyFill="1" applyBorder="1"/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" fontId="3" fillId="2" borderId="10" xfId="0" applyNumberFormat="1" applyFont="1" applyFill="1" applyBorder="1"/>
    <xf numFmtId="49" fontId="17" fillId="2" borderId="0" xfId="0" applyNumberFormat="1" applyFont="1" applyFill="1" applyBorder="1" applyAlignment="1">
      <alignment horizontal="left"/>
    </xf>
    <xf numFmtId="0" fontId="18" fillId="0" borderId="0" xfId="1"/>
    <xf numFmtId="0" fontId="19" fillId="0" borderId="0" xfId="1" applyFont="1"/>
    <xf numFmtId="170" fontId="19" fillId="0" borderId="0" xfId="1" applyNumberFormat="1" applyFont="1" applyAlignment="1">
      <alignment horizontal="center"/>
    </xf>
    <xf numFmtId="17" fontId="19" fillId="0" borderId="0" xfId="1" applyNumberFormat="1" applyFont="1"/>
    <xf numFmtId="171" fontId="19" fillId="0" borderId="0" xfId="1" applyNumberFormat="1" applyFont="1" applyAlignment="1">
      <alignment horizontal="center"/>
    </xf>
    <xf numFmtId="14" fontId="20" fillId="0" borderId="0" xfId="1" applyNumberFormat="1" applyFont="1" applyAlignment="1">
      <alignment horizontal="left"/>
    </xf>
    <xf numFmtId="14" fontId="21" fillId="0" borderId="0" xfId="1" applyNumberFormat="1" applyFont="1" applyAlignment="1">
      <alignment horizontal="center"/>
    </xf>
    <xf numFmtId="170" fontId="19" fillId="0" borderId="0" xfId="1" applyNumberFormat="1" applyFont="1"/>
    <xf numFmtId="14" fontId="21" fillId="0" borderId="0" xfId="1" applyNumberFormat="1" applyFont="1" applyAlignment="1">
      <alignment horizontal="right"/>
    </xf>
    <xf numFmtId="4" fontId="19" fillId="0" borderId="0" xfId="1" applyNumberFormat="1" applyFont="1"/>
    <xf numFmtId="14" fontId="19" fillId="0" borderId="0" xfId="1" applyNumberFormat="1" applyFont="1" applyAlignment="1">
      <alignment horizontal="center"/>
    </xf>
    <xf numFmtId="4" fontId="19" fillId="0" borderId="0" xfId="2" applyNumberFormat="1" applyFont="1" applyBorder="1" applyProtection="1"/>
    <xf numFmtId="0" fontId="19" fillId="0" borderId="0" xfId="1" applyFont="1" applyAlignment="1">
      <alignment horizontal="center"/>
    </xf>
    <xf numFmtId="4" fontId="22" fillId="0" borderId="23" xfId="2" applyNumberFormat="1" applyFont="1" applyBorder="1" applyProtection="1"/>
    <xf numFmtId="4" fontId="19" fillId="0" borderId="23" xfId="2" applyNumberFormat="1" applyFont="1" applyBorder="1" applyProtection="1"/>
    <xf numFmtId="4" fontId="19" fillId="0" borderId="23" xfId="2" applyNumberFormat="1" applyFont="1" applyBorder="1" applyAlignment="1" applyProtection="1">
      <alignment vertical="center" wrapText="1"/>
    </xf>
    <xf numFmtId="0" fontId="19" fillId="0" borderId="23" xfId="1" applyFont="1" applyBorder="1"/>
    <xf numFmtId="4" fontId="19" fillId="0" borderId="24" xfId="2" applyNumberFormat="1" applyFont="1" applyBorder="1" applyProtection="1"/>
    <xf numFmtId="4" fontId="19" fillId="0" borderId="24" xfId="2" applyNumberFormat="1" applyFont="1" applyBorder="1" applyAlignment="1" applyProtection="1">
      <alignment vertical="center" wrapText="1"/>
    </xf>
    <xf numFmtId="0" fontId="19" fillId="0" borderId="24" xfId="1" applyFont="1" applyBorder="1"/>
    <xf numFmtId="0" fontId="19" fillId="0" borderId="24" xfId="1" applyFont="1" applyBorder="1" applyAlignment="1">
      <alignment horizontal="center" vertical="center" wrapText="1"/>
    </xf>
    <xf numFmtId="0" fontId="18" fillId="0" borderId="0" xfId="1" applyAlignment="1">
      <alignment wrapText="1"/>
    </xf>
    <xf numFmtId="0" fontId="19" fillId="0" borderId="0" xfId="1" applyFont="1" applyAlignment="1">
      <alignment wrapText="1"/>
    </xf>
    <xf numFmtId="4" fontId="19" fillId="0" borderId="25" xfId="2" applyNumberFormat="1" applyFont="1" applyBorder="1" applyProtection="1"/>
    <xf numFmtId="4" fontId="19" fillId="0" borderId="25" xfId="2" applyNumberFormat="1" applyFont="1" applyBorder="1" applyAlignment="1" applyProtection="1">
      <alignment vertical="center" wrapText="1"/>
    </xf>
    <xf numFmtId="0" fontId="19" fillId="0" borderId="25" xfId="1" applyFont="1" applyBorder="1"/>
    <xf numFmtId="0" fontId="19" fillId="0" borderId="5" xfId="1" applyFont="1" applyBorder="1" applyAlignment="1">
      <alignment horizontal="center" vertical="center" wrapText="1"/>
    </xf>
    <xf numFmtId="0" fontId="19" fillId="0" borderId="26" xfId="1" applyFont="1" applyBorder="1" applyAlignment="1">
      <alignment horizontal="center" vertical="center" wrapText="1"/>
    </xf>
    <xf numFmtId="0" fontId="23" fillId="0" borderId="0" xfId="1" applyFont="1"/>
    <xf numFmtId="0" fontId="24" fillId="0" borderId="0" xfId="3"/>
    <xf numFmtId="0" fontId="20" fillId="0" borderId="0" xfId="1" applyFont="1"/>
    <xf numFmtId="0" fontId="19" fillId="0" borderId="4" xfId="1" applyFont="1" applyBorder="1"/>
    <xf numFmtId="14" fontId="19" fillId="0" borderId="0" xfId="2" applyNumberFormat="1" applyFont="1" applyBorder="1" applyProtection="1">
      <protection locked="0"/>
    </xf>
    <xf numFmtId="0" fontId="19" fillId="0" borderId="0" xfId="1" applyFont="1" applyAlignment="1">
      <alignment horizontal="right"/>
    </xf>
    <xf numFmtId="170" fontId="25" fillId="0" borderId="0" xfId="2" applyFont="1" applyBorder="1" applyAlignment="1" applyProtection="1">
      <alignment horizontal="left"/>
    </xf>
    <xf numFmtId="170" fontId="19" fillId="0" borderId="0" xfId="2" applyFont="1" applyBorder="1" applyProtection="1"/>
    <xf numFmtId="170" fontId="19" fillId="0" borderId="0" xfId="2" applyFont="1" applyBorder="1" applyProtection="1">
      <protection locked="0"/>
    </xf>
    <xf numFmtId="170" fontId="26" fillId="0" borderId="0" xfId="2" applyFont="1" applyBorder="1" applyAlignment="1" applyProtection="1">
      <alignment horizontal="left"/>
    </xf>
    <xf numFmtId="14" fontId="19" fillId="0" borderId="0" xfId="2" applyNumberFormat="1" applyFont="1" applyBorder="1" applyAlignment="1" applyProtection="1">
      <alignment horizontal="left"/>
    </xf>
    <xf numFmtId="14" fontId="21" fillId="0" borderId="0" xfId="2" applyNumberFormat="1" applyFont="1" applyBorder="1" applyAlignment="1" applyProtection="1">
      <alignment horizontal="left"/>
      <protection locked="0"/>
    </xf>
    <xf numFmtId="170" fontId="21" fillId="0" borderId="0" xfId="2" applyFont="1" applyBorder="1" applyAlignment="1" applyProtection="1">
      <alignment horizontal="left"/>
      <protection locked="0"/>
    </xf>
    <xf numFmtId="0" fontId="19" fillId="0" borderId="26" xfId="1" applyFont="1" applyBorder="1" applyAlignment="1">
      <alignment horizontal="center"/>
    </xf>
    <xf numFmtId="0" fontId="2" fillId="4" borderId="9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/>
    </xf>
    <xf numFmtId="0" fontId="2" fillId="4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left"/>
    </xf>
    <xf numFmtId="14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0" fontId="2" fillId="2" borderId="19" xfId="0" applyNumberFormat="1" applyFont="1" applyFill="1" applyBorder="1" applyAlignment="1">
      <alignment horizontal="center"/>
    </xf>
    <xf numFmtId="0" fontId="2" fillId="2" borderId="20" xfId="0" applyNumberFormat="1" applyFont="1" applyFill="1" applyBorder="1" applyAlignment="1">
      <alignment horizontal="center"/>
    </xf>
    <xf numFmtId="49" fontId="2" fillId="2" borderId="22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 vertical="center"/>
    </xf>
    <xf numFmtId="0" fontId="3" fillId="2" borderId="22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>
      <alignment horizontal="center"/>
    </xf>
    <xf numFmtId="0" fontId="3" fillId="2" borderId="22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center"/>
    </xf>
    <xf numFmtId="49" fontId="2" fillId="2" borderId="28" xfId="0" applyNumberFormat="1" applyFont="1" applyFill="1" applyBorder="1" applyAlignment="1">
      <alignment horizontal="left"/>
    </xf>
    <xf numFmtId="49" fontId="13" fillId="2" borderId="28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>
      <alignment horizontal="center"/>
    </xf>
    <xf numFmtId="164" fontId="2" fillId="2" borderId="31" xfId="0" applyNumberFormat="1" applyFont="1" applyFill="1" applyBorder="1" applyAlignment="1">
      <alignment horizontal="left"/>
    </xf>
    <xf numFmtId="165" fontId="2" fillId="2" borderId="31" xfId="0" applyNumberFormat="1" applyFont="1" applyFill="1" applyBorder="1"/>
    <xf numFmtId="49" fontId="2" fillId="2" borderId="31" xfId="0" applyNumberFormat="1" applyFont="1" applyFill="1" applyBorder="1"/>
    <xf numFmtId="49" fontId="2" fillId="2" borderId="32" xfId="0" applyNumberFormat="1" applyFont="1" applyFill="1" applyBorder="1" applyAlignment="1">
      <alignment horizontal="center"/>
    </xf>
    <xf numFmtId="49" fontId="4" fillId="2" borderId="33" xfId="0" applyNumberFormat="1" applyFont="1" applyFill="1" applyBorder="1" applyAlignment="1">
      <alignment horizontal="left"/>
    </xf>
    <xf numFmtId="165" fontId="2" fillId="2" borderId="33" xfId="0" applyNumberFormat="1" applyFont="1" applyFill="1" applyBorder="1"/>
    <xf numFmtId="49" fontId="2" fillId="3" borderId="33" xfId="0" applyNumberFormat="1" applyFont="1" applyFill="1" applyBorder="1" applyAlignment="1">
      <alignment horizontal="left"/>
    </xf>
    <xf numFmtId="165" fontId="2" fillId="3" borderId="33" xfId="0" applyNumberFormat="1" applyFont="1" applyFill="1" applyBorder="1"/>
    <xf numFmtId="49" fontId="4" fillId="3" borderId="34" xfId="0" applyNumberFormat="1" applyFont="1" applyFill="1" applyBorder="1" applyAlignment="1">
      <alignment horizontal="left"/>
    </xf>
    <xf numFmtId="164" fontId="4" fillId="3" borderId="35" xfId="0" applyNumberFormat="1" applyFont="1" applyFill="1" applyBorder="1" applyAlignment="1">
      <alignment horizontal="left"/>
    </xf>
    <xf numFmtId="164" fontId="4" fillId="3" borderId="36" xfId="0" applyNumberFormat="1" applyFont="1" applyFill="1" applyBorder="1" applyAlignment="1">
      <alignment horizontal="left"/>
    </xf>
    <xf numFmtId="165" fontId="4" fillId="3" borderId="33" xfId="0" applyNumberFormat="1" applyFont="1" applyFill="1" applyBorder="1"/>
    <xf numFmtId="49" fontId="4" fillId="3" borderId="33" xfId="0" applyNumberFormat="1" applyFont="1" applyFill="1" applyBorder="1"/>
    <xf numFmtId="49" fontId="4" fillId="3" borderId="33" xfId="0" applyNumberFormat="1" applyFont="1" applyFill="1" applyBorder="1" applyAlignment="1">
      <alignment horizontal="center"/>
    </xf>
    <xf numFmtId="166" fontId="2" fillId="2" borderId="37" xfId="0" applyNumberFormat="1" applyFont="1" applyFill="1" applyBorder="1"/>
    <xf numFmtId="167" fontId="2" fillId="2" borderId="33" xfId="0" applyNumberFormat="1" applyFont="1" applyFill="1" applyBorder="1" applyAlignment="1">
      <alignment horizontal="center"/>
    </xf>
    <xf numFmtId="49" fontId="2" fillId="2" borderId="37" xfId="0" applyNumberFormat="1" applyFont="1" applyFill="1" applyBorder="1" applyAlignment="1">
      <alignment horizontal="left"/>
    </xf>
    <xf numFmtId="164" fontId="2" fillId="2" borderId="37" xfId="0" applyNumberFormat="1" applyFont="1" applyFill="1" applyBorder="1" applyAlignment="1">
      <alignment horizontal="left"/>
    </xf>
    <xf numFmtId="49" fontId="2" fillId="2" borderId="33" xfId="0" applyNumberFormat="1" applyFont="1" applyFill="1" applyBorder="1" applyAlignment="1">
      <alignment horizontal="center"/>
    </xf>
    <xf numFmtId="49" fontId="2" fillId="2" borderId="33" xfId="0" applyNumberFormat="1" applyFont="1" applyFill="1" applyBorder="1" applyAlignment="1">
      <alignment horizontal="center"/>
    </xf>
    <xf numFmtId="0" fontId="2" fillId="2" borderId="33" xfId="0" applyNumberFormat="1" applyFont="1" applyFill="1" applyBorder="1" applyAlignment="1">
      <alignment horizontal="center"/>
    </xf>
    <xf numFmtId="49" fontId="3" fillId="2" borderId="33" xfId="0" applyNumberFormat="1" applyFont="1" applyFill="1" applyBorder="1" applyAlignment="1">
      <alignment horizontal="center" vertical="center"/>
    </xf>
    <xf numFmtId="0" fontId="3" fillId="2" borderId="33" xfId="0" applyNumberFormat="1" applyFont="1" applyFill="1" applyBorder="1" applyAlignment="1">
      <alignment horizontal="center" vertical="center"/>
    </xf>
    <xf numFmtId="0" fontId="3" fillId="2" borderId="33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/>
    </xf>
    <xf numFmtId="0" fontId="2" fillId="2" borderId="28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>
      <alignment horizontal="left"/>
    </xf>
    <xf numFmtId="4" fontId="2" fillId="2" borderId="31" xfId="0" applyNumberFormat="1" applyFont="1" applyFill="1" applyBorder="1"/>
    <xf numFmtId="0" fontId="2" fillId="2" borderId="31" xfId="0" applyNumberFormat="1" applyFont="1" applyFill="1" applyBorder="1" applyAlignment="1">
      <alignment horizontal="left" vertical="center" wrapText="1"/>
    </xf>
    <xf numFmtId="164" fontId="3" fillId="2" borderId="32" xfId="0" applyNumberFormat="1" applyFont="1" applyFill="1" applyBorder="1"/>
    <xf numFmtId="49" fontId="2" fillId="2" borderId="27" xfId="0" applyNumberFormat="1" applyFont="1" applyFill="1" applyBorder="1"/>
    <xf numFmtId="49" fontId="2" fillId="2" borderId="28" xfId="0" applyNumberFormat="1" applyFont="1" applyFill="1" applyBorder="1"/>
    <xf numFmtId="49" fontId="2" fillId="4" borderId="27" xfId="0" applyNumberFormat="1" applyFont="1" applyFill="1" applyBorder="1" applyAlignment="1">
      <alignment horizontal="center"/>
    </xf>
    <xf numFmtId="49" fontId="2" fillId="4" borderId="28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horizontal="center"/>
    </xf>
    <xf numFmtId="49" fontId="2" fillId="4" borderId="28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horizontal="center"/>
    </xf>
    <xf numFmtId="0" fontId="2" fillId="4" borderId="29" xfId="0" applyNumberFormat="1" applyFont="1" applyFill="1" applyBorder="1" applyAlignment="1">
      <alignment horizontal="center"/>
    </xf>
    <xf numFmtId="168" fontId="2" fillId="4" borderId="30" xfId="0" applyNumberFormat="1" applyFont="1" applyFill="1" applyBorder="1"/>
    <xf numFmtId="49" fontId="2" fillId="4" borderId="31" xfId="0" applyNumberFormat="1" applyFont="1" applyFill="1" applyBorder="1" applyAlignment="1">
      <alignment horizontal="left"/>
    </xf>
    <xf numFmtId="0" fontId="2" fillId="4" borderId="31" xfId="0" applyNumberFormat="1" applyFont="1" applyFill="1" applyBorder="1" applyAlignment="1">
      <alignment horizontal="left"/>
    </xf>
    <xf numFmtId="4" fontId="2" fillId="4" borderId="31" xfId="0" applyNumberFormat="1" applyFont="1" applyFill="1" applyBorder="1"/>
    <xf numFmtId="49" fontId="2" fillId="4" borderId="31" xfId="0" applyNumberFormat="1" applyFont="1" applyFill="1" applyBorder="1"/>
    <xf numFmtId="164" fontId="3" fillId="4" borderId="32" xfId="0" applyNumberFormat="1" applyFont="1" applyFill="1" applyBorder="1"/>
    <xf numFmtId="0" fontId="2" fillId="4" borderId="38" xfId="0" applyNumberFormat="1" applyFont="1" applyFill="1" applyBorder="1"/>
    <xf numFmtId="49" fontId="2" fillId="4" borderId="39" xfId="0" applyNumberFormat="1" applyFont="1" applyFill="1" applyBorder="1"/>
    <xf numFmtId="4" fontId="2" fillId="4" borderId="40" xfId="0" applyNumberFormat="1" applyFont="1" applyFill="1" applyBorder="1"/>
    <xf numFmtId="49" fontId="2" fillId="4" borderId="41" xfId="0" applyNumberFormat="1" applyFont="1" applyFill="1" applyBorder="1"/>
    <xf numFmtId="49" fontId="2" fillId="2" borderId="42" xfId="0" applyNumberFormat="1" applyFont="1" applyFill="1" applyBorder="1" applyAlignment="1">
      <alignment horizontal="center"/>
    </xf>
    <xf numFmtId="49" fontId="1" fillId="2" borderId="43" xfId="0" applyNumberFormat="1" applyFont="1" applyFill="1" applyBorder="1" applyAlignment="1">
      <alignment horizontal="center" wrapText="1"/>
    </xf>
    <xf numFmtId="49" fontId="2" fillId="2" borderId="34" xfId="0" applyNumberFormat="1" applyFont="1" applyFill="1" applyBorder="1" applyAlignment="1">
      <alignment horizontal="center"/>
    </xf>
    <xf numFmtId="49" fontId="2" fillId="2" borderId="36" xfId="0" applyNumberFormat="1" applyFont="1" applyFill="1" applyBorder="1" applyAlignment="1">
      <alignment horizontal="center"/>
    </xf>
    <xf numFmtId="0" fontId="1" fillId="2" borderId="44" xfId="0" applyNumberFormat="1" applyFont="1" applyFill="1" applyBorder="1" applyAlignment="1">
      <alignment horizontal="center" wrapText="1"/>
    </xf>
    <xf numFmtId="0" fontId="2" fillId="2" borderId="16" xfId="0" applyNumberFormat="1" applyFont="1" applyFill="1" applyBorder="1" applyAlignment="1"/>
    <xf numFmtId="0" fontId="2" fillId="2" borderId="17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2" borderId="3" xfId="0" applyNumberFormat="1" applyFont="1" applyFill="1" applyBorder="1" applyAlignment="1"/>
    <xf numFmtId="0" fontId="2" fillId="2" borderId="19" xfId="0" applyNumberFormat="1" applyFont="1" applyFill="1" applyBorder="1" applyAlignment="1"/>
    <xf numFmtId="0" fontId="2" fillId="2" borderId="20" xfId="0" applyNumberFormat="1" applyFont="1" applyFill="1" applyBorder="1" applyAlignment="1"/>
    <xf numFmtId="49" fontId="1" fillId="2" borderId="45" xfId="0" applyNumberFormat="1" applyFont="1" applyFill="1" applyBorder="1" applyAlignment="1">
      <alignment horizontal="center" wrapText="1"/>
    </xf>
    <xf numFmtId="49" fontId="2" fillId="2" borderId="46" xfId="0" applyNumberFormat="1" applyFont="1" applyFill="1" applyBorder="1" applyAlignment="1">
      <alignment horizontal="center"/>
    </xf>
    <xf numFmtId="49" fontId="2" fillId="2" borderId="38" xfId="0" applyNumberFormat="1" applyFont="1" applyFill="1" applyBorder="1" applyAlignment="1">
      <alignment horizontal="center"/>
    </xf>
    <xf numFmtId="49" fontId="2" fillId="2" borderId="42" xfId="0" applyNumberFormat="1" applyFont="1" applyFill="1" applyBorder="1" applyAlignment="1">
      <alignment horizontal="center"/>
    </xf>
    <xf numFmtId="0" fontId="2" fillId="2" borderId="42" xfId="0" applyNumberFormat="1" applyFont="1" applyFill="1" applyBorder="1" applyAlignment="1">
      <alignment horizontal="center"/>
    </xf>
    <xf numFmtId="0" fontId="1" fillId="2" borderId="47" xfId="0" applyNumberFormat="1" applyFont="1" applyFill="1" applyBorder="1" applyAlignment="1">
      <alignment horizont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wrapText="1"/>
    </xf>
    <xf numFmtId="0" fontId="2" fillId="2" borderId="48" xfId="0" applyNumberFormat="1" applyFont="1" applyFill="1" applyBorder="1" applyAlignment="1">
      <alignment horizontal="center" vertical="center" wrapText="1"/>
    </xf>
    <xf numFmtId="0" fontId="25" fillId="0" borderId="33" xfId="1" applyFont="1" applyBorder="1" applyAlignment="1">
      <alignment horizontal="center" vertical="center"/>
    </xf>
    <xf numFmtId="0" fontId="19" fillId="5" borderId="33" xfId="1" applyFont="1" applyFill="1" applyBorder="1" applyAlignment="1">
      <alignment horizontal="center" vertical="center" wrapText="1"/>
    </xf>
    <xf numFmtId="0" fontId="19" fillId="0" borderId="33" xfId="1" applyFont="1" applyBorder="1" applyAlignment="1">
      <alignment horizontal="center" vertical="center" wrapText="1"/>
    </xf>
    <xf numFmtId="0" fontId="19" fillId="0" borderId="33" xfId="1" applyFont="1" applyBorder="1" applyAlignment="1">
      <alignment horizontal="center" vertical="center"/>
    </xf>
    <xf numFmtId="14" fontId="19" fillId="0" borderId="33" xfId="1" applyNumberFormat="1" applyFont="1" applyBorder="1" applyAlignment="1">
      <alignment horizontal="left"/>
    </xf>
    <xf numFmtId="4" fontId="19" fillId="0" borderId="33" xfId="2" applyNumberFormat="1" applyFont="1" applyBorder="1" applyProtection="1"/>
    <xf numFmtId="4" fontId="19" fillId="5" borderId="33" xfId="2" applyNumberFormat="1" applyFont="1" applyFill="1" applyBorder="1" applyProtection="1"/>
  </cellXfs>
  <cellStyles count="4">
    <cellStyle name="Lien hypertexte" xfId="3" builtinId="8"/>
    <cellStyle name="Milliers 2" xfId="2" xr:uid="{D4BDB417-B144-D345-A549-38CEC451802A}"/>
    <cellStyle name="Normal" xfId="0" builtinId="0"/>
    <cellStyle name="Normal 2" xfId="1" xr:uid="{054F3E53-4B6E-314D-AD30-EEB8E4EA40A6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D4"/>
      <rgbColor rgb="FFFFFFFF"/>
      <rgbColor rgb="FFAAAAAA"/>
      <rgbColor rgb="FFDD0806"/>
      <rgbColor rgb="FFFFCC00"/>
      <rgbColor rgb="FF1FB714"/>
      <rgbColor rgb="FFFFFF9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193548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00B575B-B89F-C343-812E-F2EEAB6CB158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511048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9890B4F-02A6-5A42-A69C-F1D5A1BE9888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384048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C6BFAD9-96E9-B643-93AC-757ADBE0563D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625348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962982-9FA0-804B-AEAE-FF544B6D4891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</xdr:col>
      <xdr:colOff>625348</xdr:colOff>
      <xdr:row>65</xdr:row>
      <xdr:rowOff>217932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775BB15-2D37-554D-865E-0C8AE8331970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1276350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688848</xdr:colOff>
      <xdr:row>1</xdr:row>
      <xdr:rowOff>217932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11552BC-4CC7-6142-915D-EB57E8ADFC1A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00901" cy="482391"/>
    <xdr:pic>
      <xdr:nvPicPr>
        <xdr:cNvPr id="2" name="Image 1">
          <a:extLst>
            <a:ext uri="{FF2B5EF4-FFF2-40B4-BE49-F238E27FC236}">
              <a16:creationId xmlns:a16="http://schemas.microsoft.com/office/drawing/2014/main" id="{2D6B007A-ACC4-7E44-955E-E64888B09A25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00901" cy="482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9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 bilan"/>
      <sheetName val="cpte resultat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 resulta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www.ictax.admin.ch/extern/f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1"/>
  <sheetViews>
    <sheetView showGridLines="0" workbookViewId="0">
      <selection activeCell="B20" sqref="B20"/>
    </sheetView>
  </sheetViews>
  <sheetFormatPr defaultColWidth="10.85546875" defaultRowHeight="13.5" customHeight="1"/>
  <cols>
    <col min="1" max="1" width="17.42578125" style="13" customWidth="1"/>
    <col min="2" max="2" width="13.42578125" style="13" customWidth="1"/>
    <col min="3" max="3" width="12.7109375" style="13" customWidth="1"/>
    <col min="4" max="4" width="11.42578125" style="13" customWidth="1"/>
    <col min="5" max="5" width="12.42578125" style="13" customWidth="1"/>
    <col min="6" max="6" width="12" style="13" customWidth="1"/>
    <col min="7" max="8" width="11.42578125" style="13" customWidth="1"/>
    <col min="9" max="256" width="10.85546875" style="13" customWidth="1"/>
    <col min="257" max="16384" width="10.85546875" style="10"/>
  </cols>
  <sheetData>
    <row r="1" spans="1:8" ht="15.95" customHeight="1">
      <c r="A1" s="10"/>
      <c r="B1" s="11"/>
      <c r="C1" s="11"/>
      <c r="D1" s="11"/>
      <c r="E1" s="178" t="s">
        <v>0</v>
      </c>
      <c r="F1" s="178" t="s">
        <v>1</v>
      </c>
      <c r="G1" s="178" t="s">
        <v>2</v>
      </c>
      <c r="H1" s="11"/>
    </row>
    <row r="2" spans="1:8" ht="21" customHeight="1">
      <c r="A2" s="11"/>
      <c r="B2" s="14"/>
      <c r="C2" s="14"/>
      <c r="D2" s="14"/>
      <c r="E2" s="179" t="s">
        <v>3</v>
      </c>
      <c r="F2" s="180">
        <v>0</v>
      </c>
      <c r="G2" s="180">
        <v>1</v>
      </c>
      <c r="H2" s="11"/>
    </row>
    <row r="3" spans="1:8" ht="15" customHeight="1">
      <c r="A3" s="11"/>
      <c r="B3" s="14"/>
      <c r="C3" s="14"/>
      <c r="D3" s="14"/>
      <c r="E3" s="14"/>
      <c r="F3" s="14"/>
      <c r="G3" s="14"/>
      <c r="H3" s="11"/>
    </row>
    <row r="4" spans="1:8" ht="15" customHeight="1">
      <c r="A4" s="15" t="s">
        <v>4</v>
      </c>
      <c r="B4" s="16"/>
      <c r="C4" s="17"/>
      <c r="D4" s="17"/>
      <c r="E4" s="15" t="s">
        <v>5</v>
      </c>
      <c r="F4" s="17"/>
      <c r="G4" s="17"/>
      <c r="H4" s="17"/>
    </row>
    <row r="5" spans="1:8" ht="15" customHeight="1">
      <c r="A5" s="15" t="s">
        <v>6</v>
      </c>
      <c r="B5" s="18"/>
      <c r="C5" s="17"/>
      <c r="D5" s="17"/>
      <c r="E5" s="15" t="s">
        <v>7</v>
      </c>
      <c r="F5" s="19"/>
      <c r="G5" s="17"/>
      <c r="H5" s="17"/>
    </row>
    <row r="6" spans="1:8" ht="15" customHeight="1">
      <c r="A6" s="15" t="s">
        <v>8</v>
      </c>
      <c r="B6" s="17"/>
      <c r="C6" s="17"/>
      <c r="D6" s="17"/>
      <c r="E6" s="17"/>
      <c r="F6" s="17"/>
      <c r="G6" s="17"/>
      <c r="H6" s="17"/>
    </row>
    <row r="7" spans="1:8" ht="15" customHeight="1">
      <c r="A7" s="15" t="s">
        <v>9</v>
      </c>
      <c r="B7" s="16" t="s">
        <v>10</v>
      </c>
      <c r="C7" s="17"/>
      <c r="D7" s="17"/>
      <c r="E7" s="15" t="s">
        <v>11</v>
      </c>
      <c r="F7" s="17"/>
      <c r="G7" s="17"/>
      <c r="H7" s="17"/>
    </row>
    <row r="8" spans="1:8" ht="15" customHeight="1">
      <c r="A8" s="15" t="s">
        <v>12</v>
      </c>
      <c r="B8" s="20" t="s">
        <v>13</v>
      </c>
      <c r="C8" s="17"/>
      <c r="D8" s="17"/>
      <c r="E8" s="15" t="s">
        <v>7</v>
      </c>
      <c r="F8" s="19"/>
      <c r="G8" s="17"/>
      <c r="H8" s="17"/>
    </row>
    <row r="9" spans="1:8" ht="15" customHeight="1">
      <c r="A9" s="31"/>
      <c r="B9" s="31"/>
      <c r="C9" s="31"/>
      <c r="D9" s="31"/>
      <c r="E9" s="31"/>
      <c r="F9" s="31"/>
      <c r="G9" s="31"/>
      <c r="H9" s="17"/>
    </row>
    <row r="10" spans="1:8" ht="15" customHeight="1">
      <c r="A10" s="11"/>
      <c r="B10" s="14"/>
      <c r="C10" s="14"/>
      <c r="D10" s="14"/>
      <c r="E10" s="14"/>
      <c r="F10" s="11"/>
      <c r="G10" s="11"/>
      <c r="H10" s="11"/>
    </row>
    <row r="11" spans="1:8" ht="13.7" customHeight="1">
      <c r="A11" s="11"/>
      <c r="B11" s="11"/>
      <c r="C11" s="11"/>
      <c r="D11" s="11"/>
      <c r="E11" s="11"/>
      <c r="F11" s="11"/>
      <c r="G11" s="11"/>
      <c r="H11" s="11"/>
    </row>
    <row r="12" spans="1:8" ht="13.7" customHeight="1">
      <c r="A12" s="11"/>
      <c r="B12" s="11"/>
      <c r="C12" s="11"/>
      <c r="D12" s="11"/>
      <c r="E12" s="11"/>
      <c r="F12" s="11"/>
      <c r="G12" s="11"/>
      <c r="H12" s="11"/>
    </row>
    <row r="13" spans="1:8" ht="15" customHeight="1">
      <c r="A13" s="21" t="s">
        <v>14</v>
      </c>
      <c r="B13" s="11"/>
      <c r="C13" s="11"/>
      <c r="D13" s="11"/>
      <c r="E13" s="11"/>
      <c r="F13" s="11"/>
      <c r="G13" s="11"/>
      <c r="H13" s="11"/>
    </row>
    <row r="14" spans="1:8" ht="13.7" customHeight="1">
      <c r="A14" s="11"/>
      <c r="B14" s="11"/>
      <c r="C14" s="11"/>
      <c r="D14" s="11"/>
      <c r="E14" s="11"/>
      <c r="F14" s="11"/>
      <c r="G14" s="11"/>
      <c r="H14" s="11"/>
    </row>
    <row r="15" spans="1:8" ht="15" customHeight="1">
      <c r="A15" s="22" t="s">
        <v>15</v>
      </c>
      <c r="B15" s="23" t="s">
        <v>16</v>
      </c>
      <c r="C15" s="11"/>
      <c r="D15" s="11"/>
      <c r="E15" s="11"/>
      <c r="F15" s="11"/>
      <c r="G15" s="11"/>
      <c r="H15" s="11"/>
    </row>
    <row r="16" spans="1:8" ht="15" customHeight="1">
      <c r="A16" s="22" t="s">
        <v>17</v>
      </c>
      <c r="B16" s="23" t="s">
        <v>18</v>
      </c>
      <c r="C16" s="11"/>
      <c r="D16" s="11"/>
      <c r="E16" s="11"/>
      <c r="F16" s="11"/>
      <c r="G16" s="11"/>
      <c r="H16" s="11"/>
    </row>
    <row r="17" spans="1:8" ht="15" customHeight="1">
      <c r="A17" s="22" t="s">
        <v>19</v>
      </c>
      <c r="B17" s="23" t="s">
        <v>20</v>
      </c>
      <c r="C17" s="11"/>
      <c r="D17" s="11"/>
      <c r="E17" s="11"/>
      <c r="F17" s="11"/>
      <c r="G17" s="11"/>
      <c r="H17" s="11"/>
    </row>
    <row r="18" spans="1:8" ht="15" customHeight="1">
      <c r="A18" s="22" t="s">
        <v>21</v>
      </c>
      <c r="B18" s="23" t="s">
        <v>22</v>
      </c>
      <c r="C18" s="11"/>
      <c r="D18" s="11"/>
      <c r="E18" s="11"/>
      <c r="F18" s="11"/>
      <c r="G18" s="11"/>
      <c r="H18" s="11"/>
    </row>
    <row r="19" spans="1:8" ht="15" customHeight="1">
      <c r="A19" s="22" t="s">
        <v>23</v>
      </c>
      <c r="B19" s="23" t="s">
        <v>24</v>
      </c>
      <c r="C19" s="11"/>
      <c r="D19" s="11"/>
      <c r="E19" s="11"/>
      <c r="F19" s="11"/>
      <c r="G19" s="11"/>
      <c r="H19" s="11"/>
    </row>
    <row r="20" spans="1:8" ht="15" customHeight="1">
      <c r="A20" s="24"/>
      <c r="B20" s="11"/>
      <c r="C20" s="11"/>
      <c r="D20" s="11"/>
      <c r="E20" s="11"/>
      <c r="F20" s="11"/>
      <c r="G20" s="11"/>
      <c r="H20" s="11"/>
    </row>
    <row r="21" spans="1:8" ht="15" customHeight="1">
      <c r="A21" s="24"/>
      <c r="B21" s="11"/>
      <c r="C21" s="11"/>
      <c r="D21" s="11"/>
      <c r="E21" s="11"/>
      <c r="F21" s="11"/>
      <c r="G21" s="11"/>
      <c r="H21" s="11"/>
    </row>
    <row r="22" spans="1:8" ht="15" customHeight="1">
      <c r="A22" s="24"/>
      <c r="B22" s="11"/>
      <c r="C22" s="11"/>
      <c r="D22" s="11"/>
      <c r="E22" s="11"/>
      <c r="F22" s="11"/>
      <c r="G22" s="11"/>
      <c r="H22" s="11"/>
    </row>
    <row r="23" spans="1:8" ht="15" customHeight="1">
      <c r="A23" s="16" t="s">
        <v>25</v>
      </c>
      <c r="B23" s="11"/>
      <c r="C23" s="11"/>
      <c r="D23" s="11"/>
      <c r="E23" s="11"/>
      <c r="F23" s="11"/>
      <c r="G23" s="11"/>
      <c r="H23" s="11"/>
    </row>
    <row r="24" spans="1:8" ht="13.7" customHeight="1">
      <c r="A24" s="11"/>
      <c r="B24" s="11"/>
      <c r="C24" s="11"/>
      <c r="D24" s="11"/>
      <c r="E24" s="11"/>
      <c r="F24" s="11"/>
      <c r="G24" s="11"/>
      <c r="H24" s="11"/>
    </row>
    <row r="25" spans="1:8" ht="15" customHeight="1">
      <c r="A25" s="25"/>
      <c r="B25" s="11"/>
      <c r="C25" s="11"/>
      <c r="D25" s="11"/>
      <c r="E25" s="11"/>
      <c r="F25" s="11"/>
      <c r="G25" s="11"/>
      <c r="H25" s="11"/>
    </row>
    <row r="26" spans="1:8" ht="15" customHeight="1">
      <c r="A26" s="25"/>
      <c r="B26" s="11"/>
      <c r="C26" s="11"/>
      <c r="D26" s="11"/>
      <c r="E26" s="11"/>
      <c r="F26" s="11"/>
      <c r="G26" s="11"/>
      <c r="H26" s="11"/>
    </row>
    <row r="27" spans="1:8" ht="15" customHeight="1">
      <c r="A27" s="26" t="s">
        <v>26</v>
      </c>
      <c r="B27" s="27"/>
      <c r="C27" s="27"/>
      <c r="D27" s="11"/>
      <c r="E27" s="11"/>
      <c r="F27" s="11"/>
      <c r="G27" s="11"/>
      <c r="H27" s="11"/>
    </row>
    <row r="28" spans="1:8" ht="15" customHeight="1">
      <c r="A28" s="27"/>
      <c r="B28" s="27"/>
      <c r="C28" s="27"/>
      <c r="D28" s="11"/>
      <c r="E28" s="11"/>
      <c r="F28" s="11"/>
      <c r="G28" s="11"/>
      <c r="H28" s="11"/>
    </row>
    <row r="29" spans="1:8" ht="15" customHeight="1">
      <c r="A29" s="28" t="s">
        <v>27</v>
      </c>
      <c r="B29" s="11"/>
      <c r="C29" s="27"/>
      <c r="D29" s="11"/>
      <c r="E29" s="11"/>
      <c r="F29" s="11"/>
      <c r="G29" s="11"/>
      <c r="H29" s="11"/>
    </row>
    <row r="30" spans="1:8" ht="15" customHeight="1">
      <c r="A30" s="29" t="s">
        <v>28</v>
      </c>
      <c r="B30" s="11"/>
      <c r="C30" s="27"/>
      <c r="D30" s="11"/>
      <c r="E30" s="11"/>
      <c r="F30" s="11"/>
      <c r="G30" s="11"/>
      <c r="H30" s="11"/>
    </row>
    <row r="31" spans="1:8" ht="15" customHeight="1">
      <c r="A31" s="30" t="s">
        <v>29</v>
      </c>
      <c r="B31" s="11"/>
      <c r="C31" s="27"/>
      <c r="D31" s="11"/>
      <c r="E31" s="11"/>
      <c r="F31" s="11"/>
      <c r="G31" s="11"/>
      <c r="H31" s="11"/>
    </row>
  </sheetData>
  <pageMargins left="0.51" right="0.48" top="0.63" bottom="0.59" header="0.49212600000000001" footer="0.49212600000000001"/>
  <pageSetup orientation="portrait"/>
  <headerFooter>
    <oddFooter>&amp;C&amp;"Univers 45 Light,Regular"&amp;8&amp;K00000020/12/2015, 12:14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V86"/>
  <sheetViews>
    <sheetView showGridLines="0" workbookViewId="0">
      <selection activeCell="D69" sqref="D69"/>
    </sheetView>
  </sheetViews>
  <sheetFormatPr defaultColWidth="10.85546875" defaultRowHeight="13.5" customHeight="1"/>
  <cols>
    <col min="1" max="1" width="13.28515625" style="1" customWidth="1"/>
    <col min="2" max="2" width="20.7109375" style="1" customWidth="1"/>
    <col min="3" max="5" width="14.85546875" style="1" customWidth="1"/>
    <col min="6" max="6" width="3.42578125" style="1" customWidth="1"/>
    <col min="7" max="7" width="15" style="1" customWidth="1"/>
    <col min="8" max="8" width="3" style="1" customWidth="1"/>
    <col min="9" max="9" width="15" style="1" customWidth="1"/>
    <col min="10" max="10" width="7" style="1" customWidth="1"/>
    <col min="11" max="256" width="10.85546875" style="1" customWidth="1"/>
  </cols>
  <sheetData>
    <row r="1" spans="1:256" s="10" customFormat="1" ht="15.95" customHeight="1">
      <c r="B1" s="32"/>
      <c r="C1" s="11"/>
      <c r="D1" s="11"/>
      <c r="E1" s="11"/>
      <c r="F1" s="11"/>
      <c r="G1" s="178" t="s">
        <v>0</v>
      </c>
      <c r="H1" s="181" t="s">
        <v>1</v>
      </c>
      <c r="I1" s="182"/>
      <c r="J1" s="178" t="s">
        <v>2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s="10" customFormat="1" ht="21" customHeight="1">
      <c r="A2" s="11"/>
      <c r="B2" s="11"/>
      <c r="C2" s="14"/>
      <c r="D2" s="14"/>
      <c r="E2" s="14"/>
      <c r="F2" s="14"/>
      <c r="G2" s="179" t="s">
        <v>3</v>
      </c>
      <c r="H2" s="183">
        <v>1</v>
      </c>
      <c r="I2" s="183"/>
      <c r="J2" s="180">
        <v>1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s="10" customFormat="1" ht="15" customHeight="1">
      <c r="A3" s="11"/>
      <c r="B3" s="11"/>
      <c r="C3" s="14"/>
      <c r="D3" s="14"/>
      <c r="E3" s="14"/>
      <c r="F3" s="14"/>
      <c r="G3" s="14"/>
      <c r="H3" s="14"/>
      <c r="I3" s="14"/>
      <c r="J3" s="14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10" customFormat="1" ht="15" customHeight="1">
      <c r="A4" s="15" t="s">
        <v>4</v>
      </c>
      <c r="B4" s="16">
        <f>synthèse!B4</f>
        <v>0</v>
      </c>
      <c r="C4" s="11"/>
      <c r="D4" s="17"/>
      <c r="E4" s="17"/>
      <c r="F4" s="17"/>
      <c r="G4" s="15" t="s">
        <v>5</v>
      </c>
      <c r="H4" s="17"/>
      <c r="I4" s="17"/>
      <c r="J4" s="17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10" customFormat="1" ht="15" customHeight="1">
      <c r="A5" s="15" t="s">
        <v>6</v>
      </c>
      <c r="B5" s="18">
        <f>synthèse!B5</f>
        <v>0</v>
      </c>
      <c r="C5" s="11"/>
      <c r="D5" s="17"/>
      <c r="E5" s="17"/>
      <c r="F5" s="17"/>
      <c r="G5" s="15" t="s">
        <v>7</v>
      </c>
      <c r="H5" s="17"/>
      <c r="I5" s="19"/>
      <c r="J5" s="17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10" customFormat="1" ht="15" customHeight="1">
      <c r="A6" s="15" t="s">
        <v>8</v>
      </c>
      <c r="B6" s="17"/>
      <c r="C6" s="11"/>
      <c r="D6" s="17"/>
      <c r="E6" s="17"/>
      <c r="F6" s="17"/>
      <c r="G6" s="17"/>
      <c r="H6" s="17"/>
      <c r="I6" s="17"/>
      <c r="J6" s="17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s="10" customFormat="1" ht="15" customHeight="1">
      <c r="A7" s="15" t="s">
        <v>9</v>
      </c>
      <c r="B7" s="15" t="str">
        <f>synthèse!B7</f>
        <v>Fournisseurs</v>
      </c>
      <c r="C7" s="11"/>
      <c r="D7" s="17"/>
      <c r="E7" s="17"/>
      <c r="F7" s="17"/>
      <c r="G7" s="15" t="s">
        <v>11</v>
      </c>
      <c r="H7" s="17"/>
      <c r="I7" s="17"/>
      <c r="J7" s="17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10" customFormat="1" ht="15" customHeight="1">
      <c r="A8" s="15" t="s">
        <v>12</v>
      </c>
      <c r="B8" s="20" t="str">
        <f>synthèse!B15</f>
        <v>Evolution des soldes, rapprochement BG / BA</v>
      </c>
      <c r="C8" s="11"/>
      <c r="D8" s="34"/>
      <c r="E8" s="34"/>
      <c r="F8" s="17"/>
      <c r="G8" s="15" t="s">
        <v>7</v>
      </c>
      <c r="H8" s="17"/>
      <c r="I8" s="19"/>
      <c r="J8" s="17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0" customFormat="1" ht="1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0" customFormat="1" ht="15" customHeight="1">
      <c r="A10" s="11"/>
      <c r="B10" s="11"/>
      <c r="C10" s="14"/>
      <c r="D10" s="14"/>
      <c r="E10" s="14"/>
      <c r="F10" s="14"/>
      <c r="G10" s="14"/>
      <c r="H10" s="14"/>
      <c r="I10" s="11"/>
      <c r="J10" s="11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10" customFormat="1" ht="1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10" customFormat="1" ht="15" customHeight="1">
      <c r="A12" s="36" t="s">
        <v>30</v>
      </c>
      <c r="B12" s="37"/>
      <c r="C12" s="35"/>
      <c r="D12" s="35"/>
      <c r="E12" s="35"/>
      <c r="F12" s="35"/>
      <c r="G12" s="35"/>
      <c r="H12" s="35"/>
      <c r="I12" s="35"/>
      <c r="J12" s="35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0" customFormat="1" ht="15" customHeight="1">
      <c r="A13" s="38" t="s">
        <v>31</v>
      </c>
      <c r="B13" s="35"/>
      <c r="C13" s="35"/>
      <c r="D13" s="35"/>
      <c r="E13" s="35"/>
      <c r="F13" s="35"/>
      <c r="G13" s="35"/>
      <c r="H13" s="35"/>
      <c r="I13" s="35"/>
      <c r="J13" s="35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10" customFormat="1" ht="15" customHeight="1">
      <c r="A14" s="38" t="s">
        <v>32</v>
      </c>
      <c r="B14" s="35"/>
      <c r="C14" s="35"/>
      <c r="D14" s="35"/>
      <c r="E14" s="35"/>
      <c r="F14" s="35"/>
      <c r="G14" s="35"/>
      <c r="H14" s="35"/>
      <c r="I14" s="35"/>
      <c r="J14" s="35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10" customFormat="1" ht="15" customHeight="1">
      <c r="A15" s="38" t="s">
        <v>33</v>
      </c>
      <c r="B15" s="35"/>
      <c r="C15" s="35"/>
      <c r="D15" s="35"/>
      <c r="E15" s="35"/>
      <c r="F15" s="35"/>
      <c r="G15" s="35"/>
      <c r="H15" s="35"/>
      <c r="I15" s="35"/>
      <c r="J15" s="35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10" customFormat="1" ht="1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s="10" customFormat="1" ht="1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s="10" customFormat="1" ht="15" customHeight="1">
      <c r="A18" s="39" t="s">
        <v>34</v>
      </c>
      <c r="B18" s="40"/>
      <c r="C18" s="35"/>
      <c r="D18" s="35"/>
      <c r="E18" s="35"/>
      <c r="F18" s="35"/>
      <c r="G18" s="35"/>
      <c r="H18" s="35"/>
      <c r="I18" s="35"/>
      <c r="J18" s="35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</row>
    <row r="19" spans="1:256" s="10" customFormat="1" ht="14.1" customHeight="1">
      <c r="A19" s="40"/>
      <c r="B19" s="40"/>
      <c r="C19" s="35"/>
      <c r="D19" s="35"/>
      <c r="E19" s="35"/>
      <c r="F19" s="35"/>
      <c r="G19" s="35"/>
      <c r="H19" s="35"/>
      <c r="I19" s="35"/>
      <c r="J19" s="35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 ht="15" customHeight="1">
      <c r="A20" s="184" t="s">
        <v>35</v>
      </c>
      <c r="B20" s="185" t="s">
        <v>36</v>
      </c>
      <c r="C20" s="186" t="s">
        <v>37</v>
      </c>
      <c r="D20" s="186" t="s">
        <v>38</v>
      </c>
      <c r="E20" s="186" t="s">
        <v>39</v>
      </c>
      <c r="F20" s="187" t="s">
        <v>40</v>
      </c>
      <c r="G20" s="186" t="s">
        <v>41</v>
      </c>
      <c r="H20" s="187" t="s">
        <v>40</v>
      </c>
      <c r="I20" s="186" t="s">
        <v>42</v>
      </c>
      <c r="J20" s="188" t="s">
        <v>43</v>
      </c>
    </row>
    <row r="21" spans="1:256" ht="15" customHeight="1">
      <c r="A21" s="189"/>
      <c r="B21" s="190"/>
      <c r="C21" s="191"/>
      <c r="D21" s="191"/>
      <c r="E21" s="191">
        <f t="shared" ref="E21:E31" si="0">D21-C21</f>
        <v>0</v>
      </c>
      <c r="F21" s="192" t="str">
        <f t="shared" ref="F21:F31" si="1">IF(E21&gt;0,"C",IF(E21&lt;0,"D",""))</f>
        <v/>
      </c>
      <c r="G21" s="191"/>
      <c r="H21" s="192" t="str">
        <f t="shared" ref="H21:H30" si="2">IF(G21&gt;0,"C",IF(G21&lt;0,"D",""))</f>
        <v/>
      </c>
      <c r="I21" s="191">
        <f t="shared" ref="I21:I30" si="3">E21-G21</f>
        <v>0</v>
      </c>
      <c r="J21" s="193" t="str">
        <f t="shared" ref="J21:J30" si="4">IF(G21=0,"",I21/G21)</f>
        <v/>
      </c>
    </row>
    <row r="22" spans="1:256" ht="15" customHeight="1">
      <c r="A22" s="50"/>
      <c r="B22" s="2"/>
      <c r="C22" s="3"/>
      <c r="D22" s="3"/>
      <c r="E22" s="3">
        <f t="shared" si="0"/>
        <v>0</v>
      </c>
      <c r="F22" s="4" t="str">
        <f t="shared" si="1"/>
        <v/>
      </c>
      <c r="G22" s="3"/>
      <c r="H22" s="4" t="str">
        <f t="shared" si="2"/>
        <v/>
      </c>
      <c r="I22" s="3">
        <f t="shared" si="3"/>
        <v>0</v>
      </c>
      <c r="J22" s="51" t="str">
        <f t="shared" si="4"/>
        <v/>
      </c>
    </row>
    <row r="23" spans="1:256" ht="15" customHeight="1">
      <c r="A23" s="50"/>
      <c r="B23" s="2"/>
      <c r="C23" s="3"/>
      <c r="D23" s="3"/>
      <c r="E23" s="3">
        <f t="shared" si="0"/>
        <v>0</v>
      </c>
      <c r="F23" s="4" t="str">
        <f t="shared" si="1"/>
        <v/>
      </c>
      <c r="G23" s="3"/>
      <c r="H23" s="4" t="str">
        <f t="shared" si="2"/>
        <v/>
      </c>
      <c r="I23" s="3">
        <f t="shared" si="3"/>
        <v>0</v>
      </c>
      <c r="J23" s="51" t="str">
        <f t="shared" si="4"/>
        <v/>
      </c>
    </row>
    <row r="24" spans="1:256" ht="15" customHeight="1">
      <c r="A24" s="50"/>
      <c r="B24" s="2"/>
      <c r="C24" s="3"/>
      <c r="D24" s="3"/>
      <c r="E24" s="3">
        <f t="shared" si="0"/>
        <v>0</v>
      </c>
      <c r="F24" s="4" t="str">
        <f t="shared" si="1"/>
        <v/>
      </c>
      <c r="G24" s="3"/>
      <c r="H24" s="4" t="str">
        <f t="shared" si="2"/>
        <v/>
      </c>
      <c r="I24" s="3">
        <f t="shared" si="3"/>
        <v>0</v>
      </c>
      <c r="J24" s="51" t="str">
        <f t="shared" si="4"/>
        <v/>
      </c>
    </row>
    <row r="25" spans="1:256" ht="15" customHeight="1">
      <c r="A25" s="50"/>
      <c r="B25" s="2"/>
      <c r="C25" s="3"/>
      <c r="D25" s="3"/>
      <c r="E25" s="3">
        <f t="shared" si="0"/>
        <v>0</v>
      </c>
      <c r="F25" s="4" t="str">
        <f t="shared" si="1"/>
        <v/>
      </c>
      <c r="G25" s="3"/>
      <c r="H25" s="4" t="str">
        <f t="shared" si="2"/>
        <v/>
      </c>
      <c r="I25" s="3">
        <f t="shared" si="3"/>
        <v>0</v>
      </c>
      <c r="J25" s="51" t="str">
        <f t="shared" si="4"/>
        <v/>
      </c>
    </row>
    <row r="26" spans="1:256" ht="15" customHeight="1">
      <c r="A26" s="50"/>
      <c r="B26" s="2"/>
      <c r="C26" s="3"/>
      <c r="D26" s="3"/>
      <c r="E26" s="3">
        <f t="shared" si="0"/>
        <v>0</v>
      </c>
      <c r="F26" s="4" t="str">
        <f t="shared" si="1"/>
        <v/>
      </c>
      <c r="G26" s="3"/>
      <c r="H26" s="4" t="str">
        <f t="shared" si="2"/>
        <v/>
      </c>
      <c r="I26" s="3">
        <f t="shared" si="3"/>
        <v>0</v>
      </c>
      <c r="J26" s="51" t="str">
        <f t="shared" si="4"/>
        <v/>
      </c>
    </row>
    <row r="27" spans="1:256" ht="15" customHeight="1">
      <c r="A27" s="50"/>
      <c r="B27" s="2"/>
      <c r="C27" s="3"/>
      <c r="D27" s="3"/>
      <c r="E27" s="3">
        <f t="shared" si="0"/>
        <v>0</v>
      </c>
      <c r="F27" s="4" t="str">
        <f t="shared" si="1"/>
        <v/>
      </c>
      <c r="G27" s="3"/>
      <c r="H27" s="4" t="str">
        <f t="shared" si="2"/>
        <v/>
      </c>
      <c r="I27" s="3">
        <f t="shared" si="3"/>
        <v>0</v>
      </c>
      <c r="J27" s="51" t="str">
        <f t="shared" si="4"/>
        <v/>
      </c>
    </row>
    <row r="28" spans="1:256" ht="15" customHeight="1">
      <c r="A28" s="50"/>
      <c r="B28" s="2"/>
      <c r="C28" s="3"/>
      <c r="D28" s="3"/>
      <c r="E28" s="3">
        <f t="shared" si="0"/>
        <v>0</v>
      </c>
      <c r="F28" s="4" t="str">
        <f t="shared" si="1"/>
        <v/>
      </c>
      <c r="G28" s="3"/>
      <c r="H28" s="4" t="str">
        <f t="shared" si="2"/>
        <v/>
      </c>
      <c r="I28" s="3">
        <f t="shared" si="3"/>
        <v>0</v>
      </c>
      <c r="J28" s="51" t="str">
        <f t="shared" si="4"/>
        <v/>
      </c>
    </row>
    <row r="29" spans="1:256" ht="15" customHeight="1">
      <c r="A29" s="52"/>
      <c r="B29" s="53"/>
      <c r="C29" s="54"/>
      <c r="D29" s="54"/>
      <c r="E29" s="54">
        <f t="shared" si="0"/>
        <v>0</v>
      </c>
      <c r="F29" s="55" t="str">
        <f t="shared" si="1"/>
        <v/>
      </c>
      <c r="G29" s="54"/>
      <c r="H29" s="55" t="str">
        <f t="shared" si="2"/>
        <v/>
      </c>
      <c r="I29" s="54">
        <f t="shared" si="3"/>
        <v>0</v>
      </c>
      <c r="J29" s="56" t="str">
        <f t="shared" si="4"/>
        <v/>
      </c>
    </row>
    <row r="30" spans="1:256" s="10" customFormat="1" ht="15" customHeight="1">
      <c r="A30" s="42" t="s">
        <v>44</v>
      </c>
      <c r="B30" s="45" t="s">
        <v>45</v>
      </c>
      <c r="C30" s="46">
        <f>SUM(C21:C29)</f>
        <v>0</v>
      </c>
      <c r="D30" s="46">
        <f>SUM(D21:D29)</f>
        <v>0</v>
      </c>
      <c r="E30" s="47">
        <f t="shared" si="0"/>
        <v>0</v>
      </c>
      <c r="F30" s="48" t="str">
        <f t="shared" si="1"/>
        <v/>
      </c>
      <c r="G30" s="47">
        <f>SUM(G21:G29)</f>
        <v>0</v>
      </c>
      <c r="H30" s="48" t="str">
        <f t="shared" si="2"/>
        <v/>
      </c>
      <c r="I30" s="47">
        <f t="shared" si="3"/>
        <v>0</v>
      </c>
      <c r="J30" s="49" t="str">
        <f t="shared" si="4"/>
        <v/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  <row r="31" spans="1:256" s="10" customFormat="1" ht="15" customHeight="1">
      <c r="A31" s="44"/>
      <c r="B31" s="194" t="s">
        <v>46</v>
      </c>
      <c r="C31" s="195"/>
      <c r="D31" s="195"/>
      <c r="E31" s="195">
        <f t="shared" si="0"/>
        <v>0</v>
      </c>
      <c r="F31" s="23" t="str">
        <f t="shared" si="1"/>
        <v/>
      </c>
      <c r="G31" s="20" t="s">
        <v>47</v>
      </c>
      <c r="H31" s="35"/>
      <c r="I31" s="35"/>
      <c r="J31" s="14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spans="1:256" s="10" customFormat="1" ht="15" customHeight="1">
      <c r="A32" s="11"/>
      <c r="B32" s="11"/>
      <c r="C32" s="35"/>
      <c r="D32" s="196" t="s">
        <v>48</v>
      </c>
      <c r="E32" s="197">
        <f>E30-E31</f>
        <v>0</v>
      </c>
      <c r="F32" s="35"/>
      <c r="G32" s="35"/>
      <c r="H32" s="35"/>
      <c r="I32" s="35"/>
      <c r="J32" s="11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</row>
    <row r="33" spans="1:256" s="10" customFormat="1" ht="21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</row>
    <row r="34" spans="1:256" s="10" customFormat="1" ht="15" customHeight="1">
      <c r="A34" s="39" t="s">
        <v>49</v>
      </c>
      <c r="B34" s="40"/>
      <c r="C34" s="35"/>
      <c r="D34" s="35"/>
      <c r="E34" s="35"/>
      <c r="F34" s="35"/>
      <c r="G34" s="35"/>
      <c r="H34" s="35"/>
      <c r="I34" s="35"/>
      <c r="J34" s="35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</row>
    <row r="35" spans="1:256" s="10" customFormat="1" ht="11.25" customHeight="1">
      <c r="A35" s="40"/>
      <c r="B35" s="40"/>
      <c r="C35" s="35"/>
      <c r="D35" s="35"/>
      <c r="E35" s="35"/>
      <c r="F35" s="35"/>
      <c r="G35" s="35"/>
      <c r="H35" s="35"/>
      <c r="I35" s="35"/>
      <c r="J35" s="35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</row>
    <row r="36" spans="1:256" ht="15" customHeight="1">
      <c r="A36" s="184" t="s">
        <v>35</v>
      </c>
      <c r="B36" s="185" t="s">
        <v>36</v>
      </c>
      <c r="C36" s="186" t="s">
        <v>37</v>
      </c>
      <c r="D36" s="186" t="s">
        <v>38</v>
      </c>
      <c r="E36" s="186" t="s">
        <v>39</v>
      </c>
      <c r="F36" s="187" t="s">
        <v>40</v>
      </c>
      <c r="G36" s="186" t="s">
        <v>41</v>
      </c>
      <c r="H36" s="187" t="s">
        <v>40</v>
      </c>
      <c r="I36" s="186" t="s">
        <v>42</v>
      </c>
      <c r="J36" s="188" t="s">
        <v>43</v>
      </c>
    </row>
    <row r="37" spans="1:256" ht="15" customHeight="1">
      <c r="A37" s="189"/>
      <c r="B37" s="190"/>
      <c r="C37" s="191"/>
      <c r="D37" s="191"/>
      <c r="E37" s="191">
        <f t="shared" ref="E37:E47" si="5">D37-C37</f>
        <v>0</v>
      </c>
      <c r="F37" s="192" t="str">
        <f t="shared" ref="F37:F48" si="6">IF(E37&gt;0,"C",IF(E37&lt;0,"D",""))</f>
        <v/>
      </c>
      <c r="G37" s="191"/>
      <c r="H37" s="192" t="str">
        <f t="shared" ref="H37:H46" si="7">IF(G37&gt;0,"C",IF(G37&lt;0,"D",""))</f>
        <v/>
      </c>
      <c r="I37" s="191">
        <f t="shared" ref="I37:I46" si="8">E37-G37</f>
        <v>0</v>
      </c>
      <c r="J37" s="193" t="str">
        <f t="shared" ref="J37:J46" si="9">IF(G37=0,"",I37/G37)</f>
        <v/>
      </c>
    </row>
    <row r="38" spans="1:256" ht="15" customHeight="1">
      <c r="A38" s="50"/>
      <c r="B38" s="2"/>
      <c r="C38" s="3"/>
      <c r="D38" s="3"/>
      <c r="E38" s="3">
        <f t="shared" si="5"/>
        <v>0</v>
      </c>
      <c r="F38" s="4" t="str">
        <f t="shared" si="6"/>
        <v/>
      </c>
      <c r="G38" s="3"/>
      <c r="H38" s="4" t="str">
        <f t="shared" si="7"/>
        <v/>
      </c>
      <c r="I38" s="3">
        <f t="shared" si="8"/>
        <v>0</v>
      </c>
      <c r="J38" s="51" t="str">
        <f t="shared" si="9"/>
        <v/>
      </c>
    </row>
    <row r="39" spans="1:256" ht="15" customHeight="1">
      <c r="A39" s="50"/>
      <c r="B39" s="2"/>
      <c r="C39" s="3"/>
      <c r="D39" s="3"/>
      <c r="E39" s="3">
        <f t="shared" si="5"/>
        <v>0</v>
      </c>
      <c r="F39" s="4" t="str">
        <f t="shared" si="6"/>
        <v/>
      </c>
      <c r="G39" s="3"/>
      <c r="H39" s="4" t="str">
        <f t="shared" si="7"/>
        <v/>
      </c>
      <c r="I39" s="3">
        <f t="shared" si="8"/>
        <v>0</v>
      </c>
      <c r="J39" s="51" t="str">
        <f t="shared" si="9"/>
        <v/>
      </c>
    </row>
    <row r="40" spans="1:256" ht="15" customHeight="1">
      <c r="A40" s="50"/>
      <c r="B40" s="2"/>
      <c r="C40" s="3"/>
      <c r="D40" s="3"/>
      <c r="E40" s="3">
        <f t="shared" si="5"/>
        <v>0</v>
      </c>
      <c r="F40" s="4" t="str">
        <f t="shared" si="6"/>
        <v/>
      </c>
      <c r="G40" s="3"/>
      <c r="H40" s="4" t="str">
        <f t="shared" si="7"/>
        <v/>
      </c>
      <c r="I40" s="3">
        <f t="shared" si="8"/>
        <v>0</v>
      </c>
      <c r="J40" s="51" t="str">
        <f t="shared" si="9"/>
        <v/>
      </c>
    </row>
    <row r="41" spans="1:256" ht="15" customHeight="1">
      <c r="A41" s="50"/>
      <c r="B41" s="2"/>
      <c r="C41" s="3"/>
      <c r="D41" s="3"/>
      <c r="E41" s="3">
        <f t="shared" si="5"/>
        <v>0</v>
      </c>
      <c r="F41" s="4" t="str">
        <f t="shared" si="6"/>
        <v/>
      </c>
      <c r="G41" s="3"/>
      <c r="H41" s="4" t="str">
        <f t="shared" si="7"/>
        <v/>
      </c>
      <c r="I41" s="3">
        <f t="shared" si="8"/>
        <v>0</v>
      </c>
      <c r="J41" s="51" t="str">
        <f t="shared" si="9"/>
        <v/>
      </c>
    </row>
    <row r="42" spans="1:256" ht="15" customHeight="1">
      <c r="A42" s="50"/>
      <c r="B42" s="2"/>
      <c r="C42" s="3"/>
      <c r="D42" s="3"/>
      <c r="E42" s="3">
        <f t="shared" si="5"/>
        <v>0</v>
      </c>
      <c r="F42" s="4" t="str">
        <f t="shared" si="6"/>
        <v/>
      </c>
      <c r="G42" s="3"/>
      <c r="H42" s="4" t="str">
        <f t="shared" si="7"/>
        <v/>
      </c>
      <c r="I42" s="3">
        <f t="shared" si="8"/>
        <v>0</v>
      </c>
      <c r="J42" s="51" t="str">
        <f t="shared" si="9"/>
        <v/>
      </c>
    </row>
    <row r="43" spans="1:256" ht="15" customHeight="1">
      <c r="A43" s="50"/>
      <c r="B43" s="2"/>
      <c r="C43" s="3"/>
      <c r="D43" s="3"/>
      <c r="E43" s="3">
        <f t="shared" si="5"/>
        <v>0</v>
      </c>
      <c r="F43" s="4" t="str">
        <f t="shared" si="6"/>
        <v/>
      </c>
      <c r="G43" s="3"/>
      <c r="H43" s="4" t="str">
        <f t="shared" si="7"/>
        <v/>
      </c>
      <c r="I43" s="3">
        <f t="shared" si="8"/>
        <v>0</v>
      </c>
      <c r="J43" s="51" t="str">
        <f t="shared" si="9"/>
        <v/>
      </c>
    </row>
    <row r="44" spans="1:256" ht="15" customHeight="1">
      <c r="A44" s="50"/>
      <c r="B44" s="2"/>
      <c r="C44" s="3"/>
      <c r="D44" s="3"/>
      <c r="E44" s="3">
        <f t="shared" si="5"/>
        <v>0</v>
      </c>
      <c r="F44" s="4" t="str">
        <f t="shared" si="6"/>
        <v/>
      </c>
      <c r="G44" s="3"/>
      <c r="H44" s="4" t="str">
        <f t="shared" si="7"/>
        <v/>
      </c>
      <c r="I44" s="3">
        <f t="shared" si="8"/>
        <v>0</v>
      </c>
      <c r="J44" s="51" t="str">
        <f t="shared" si="9"/>
        <v/>
      </c>
    </row>
    <row r="45" spans="1:256" ht="15" customHeight="1">
      <c r="A45" s="52"/>
      <c r="B45" s="53"/>
      <c r="C45" s="54"/>
      <c r="D45" s="54"/>
      <c r="E45" s="54">
        <f t="shared" si="5"/>
        <v>0</v>
      </c>
      <c r="F45" s="55" t="str">
        <f t="shared" si="6"/>
        <v/>
      </c>
      <c r="G45" s="54"/>
      <c r="H45" s="55" t="str">
        <f t="shared" si="7"/>
        <v/>
      </c>
      <c r="I45" s="54">
        <f t="shared" si="8"/>
        <v>0</v>
      </c>
      <c r="J45" s="56" t="str">
        <f t="shared" si="9"/>
        <v/>
      </c>
    </row>
    <row r="46" spans="1:256" s="10" customFormat="1" ht="15" customHeight="1">
      <c r="A46" s="44"/>
      <c r="B46" s="45" t="s">
        <v>50</v>
      </c>
      <c r="C46" s="46">
        <f>SUM(C37:C45)</f>
        <v>0</v>
      </c>
      <c r="D46" s="46">
        <f>SUM(D37:D45)</f>
        <v>0</v>
      </c>
      <c r="E46" s="47">
        <f t="shared" si="5"/>
        <v>0</v>
      </c>
      <c r="F46" s="48" t="str">
        <f t="shared" si="6"/>
        <v/>
      </c>
      <c r="G46" s="47">
        <f>SUM(G37:G45)</f>
        <v>0</v>
      </c>
      <c r="H46" s="48" t="str">
        <f t="shared" si="7"/>
        <v/>
      </c>
      <c r="I46" s="47">
        <f t="shared" si="8"/>
        <v>0</v>
      </c>
      <c r="J46" s="49" t="str">
        <f t="shared" si="9"/>
        <v/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  <row r="47" spans="1:256" s="10" customFormat="1" ht="15" customHeight="1">
      <c r="A47" s="44"/>
      <c r="B47" s="194" t="s">
        <v>51</v>
      </c>
      <c r="C47" s="195"/>
      <c r="D47" s="195"/>
      <c r="E47" s="195">
        <f t="shared" si="5"/>
        <v>0</v>
      </c>
      <c r="F47" s="23" t="str">
        <f t="shared" si="6"/>
        <v/>
      </c>
      <c r="G47" s="57"/>
      <c r="H47" s="35"/>
      <c r="I47" s="43"/>
      <c r="J47" s="14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</row>
    <row r="48" spans="1:256" s="10" customFormat="1" ht="15" customHeight="1">
      <c r="A48" s="11"/>
      <c r="B48" s="11"/>
      <c r="C48" s="11"/>
      <c r="D48" s="196" t="s">
        <v>48</v>
      </c>
      <c r="E48" s="197">
        <f>E46-E47</f>
        <v>0</v>
      </c>
      <c r="F48" s="23" t="str">
        <f t="shared" si="6"/>
        <v/>
      </c>
      <c r="G48" s="43"/>
      <c r="H48" s="35"/>
      <c r="I48" s="43"/>
      <c r="J48" s="11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</row>
    <row r="49" spans="1:256" s="10" customFormat="1" ht="15" customHeight="1">
      <c r="A49" s="35"/>
      <c r="B49" s="35"/>
      <c r="C49" s="35"/>
      <c r="D49" s="35"/>
      <c r="E49" s="35"/>
      <c r="F49" s="35"/>
      <c r="G49" s="43"/>
      <c r="H49" s="35"/>
      <c r="I49" s="43"/>
      <c r="J49" s="35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</row>
    <row r="50" spans="1:256" s="10" customFormat="1" ht="15" customHeight="1">
      <c r="A50" s="35"/>
      <c r="B50" s="198" t="s">
        <v>52</v>
      </c>
      <c r="C50" s="199"/>
      <c r="D50" s="200"/>
      <c r="E50" s="201">
        <f>E30+E46</f>
        <v>0</v>
      </c>
      <c r="F50" s="202" t="str">
        <f>IF(E50&gt;0,"C",IF(E50&lt;0,"D",""))</f>
        <v/>
      </c>
      <c r="G50" s="201">
        <f>G30+G46</f>
        <v>0</v>
      </c>
      <c r="H50" s="202" t="str">
        <f>IF(G50&gt;0,"C",IF(G50&lt;0,"D",""))</f>
        <v/>
      </c>
      <c r="I50" s="201">
        <f>E50-G50</f>
        <v>0</v>
      </c>
      <c r="J50" s="203" t="str">
        <f>IF(G50=0,"",I50/G50)</f>
        <v/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</row>
    <row r="51" spans="1:256" s="10" customFormat="1" ht="1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</row>
    <row r="52" spans="1:256" s="10" customFormat="1" ht="1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</row>
    <row r="53" spans="1:256" s="10" customFormat="1" ht="1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</row>
    <row r="54" spans="1:256" s="10" customFormat="1" ht="15" customHeight="1">
      <c r="A54" s="39" t="s">
        <v>53</v>
      </c>
      <c r="B54" s="40"/>
      <c r="C54" s="35"/>
      <c r="D54" s="35"/>
      <c r="E54" s="35"/>
      <c r="F54" s="35"/>
      <c r="G54" s="35"/>
      <c r="H54" s="35"/>
      <c r="I54" s="35"/>
      <c r="J54" s="35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</row>
    <row r="55" spans="1:256" s="10" customFormat="1" ht="15" customHeight="1">
      <c r="A55" s="15" t="s">
        <v>54</v>
      </c>
      <c r="B55" s="17"/>
      <c r="C55" s="35"/>
      <c r="D55" s="35"/>
      <c r="E55" s="35"/>
      <c r="F55" s="35"/>
      <c r="G55" s="35"/>
      <c r="H55" s="35"/>
      <c r="I55" s="35"/>
      <c r="J55" s="35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</row>
    <row r="56" spans="1:256" s="10" customFormat="1" ht="15" customHeight="1">
      <c r="A56" s="40"/>
      <c r="B56" s="40"/>
      <c r="C56" s="35"/>
      <c r="D56" s="35"/>
      <c r="E56" s="35"/>
      <c r="F56" s="35"/>
      <c r="G56" s="35"/>
      <c r="H56" s="35"/>
      <c r="I56" s="35"/>
      <c r="J56" s="35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</row>
    <row r="57" spans="1:256" s="10" customFormat="1" ht="15" customHeight="1">
      <c r="A57" s="12" t="s">
        <v>55</v>
      </c>
      <c r="B57" s="33"/>
      <c r="C57" s="12" t="s">
        <v>56</v>
      </c>
      <c r="D57" s="35"/>
      <c r="E57" s="35"/>
      <c r="F57" s="35"/>
      <c r="G57" s="35"/>
      <c r="H57" s="35"/>
      <c r="I57" s="35"/>
      <c r="J57" s="35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</row>
    <row r="58" spans="1:256" s="10" customFormat="1" ht="15" customHeight="1">
      <c r="A58" s="12" t="s">
        <v>57</v>
      </c>
      <c r="B58" s="33"/>
      <c r="C58" s="58"/>
      <c r="D58" s="35"/>
      <c r="E58" s="35"/>
      <c r="F58" s="35"/>
      <c r="G58" s="35"/>
      <c r="H58" s="35"/>
      <c r="I58" s="35"/>
      <c r="J58" s="35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  <c r="IU58" s="13"/>
      <c r="IV58" s="13"/>
    </row>
    <row r="59" spans="1:256" s="10" customFormat="1" ht="15" customHeight="1">
      <c r="A59" s="12" t="s">
        <v>58</v>
      </c>
      <c r="B59" s="33"/>
      <c r="C59" s="58"/>
      <c r="D59" s="35"/>
      <c r="E59" s="35"/>
      <c r="F59" s="35"/>
      <c r="G59" s="35"/>
      <c r="H59" s="35"/>
      <c r="I59" s="35"/>
      <c r="J59" s="35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</row>
    <row r="60" spans="1:256" s="10" customFormat="1" ht="15" customHeight="1">
      <c r="A60" s="12" t="s">
        <v>59</v>
      </c>
      <c r="B60" s="33"/>
      <c r="C60" s="58"/>
      <c r="D60" s="35"/>
      <c r="E60" s="35"/>
      <c r="F60" s="35"/>
      <c r="G60" s="35"/>
      <c r="H60" s="35"/>
      <c r="I60" s="35"/>
      <c r="J60" s="35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</row>
    <row r="61" spans="1:256" s="10" customFormat="1" ht="15" customHeight="1">
      <c r="A61" s="12" t="s">
        <v>60</v>
      </c>
      <c r="B61" s="33"/>
      <c r="C61" s="58"/>
      <c r="D61" s="35"/>
      <c r="E61" s="35"/>
      <c r="F61" s="35"/>
      <c r="G61" s="35"/>
      <c r="H61" s="35"/>
      <c r="I61" s="35"/>
      <c r="J61" s="35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</row>
    <row r="62" spans="1:256" s="10" customFormat="1" ht="15" customHeight="1">
      <c r="A62" s="12" t="s">
        <v>61</v>
      </c>
      <c r="B62" s="33"/>
      <c r="C62" s="58"/>
      <c r="D62" s="35"/>
      <c r="E62" s="35"/>
      <c r="F62" s="35"/>
      <c r="G62" s="35"/>
      <c r="H62" s="35"/>
      <c r="I62" s="35"/>
      <c r="J62" s="35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</row>
    <row r="63" spans="1:256" s="10" customFormat="1" ht="15" customHeight="1">
      <c r="A63" s="12" t="s">
        <v>62</v>
      </c>
      <c r="B63" s="33"/>
      <c r="C63" s="58"/>
      <c r="D63" s="35"/>
      <c r="E63" s="35"/>
      <c r="F63" s="35"/>
      <c r="G63" s="35"/>
      <c r="H63" s="35"/>
      <c r="I63" s="35"/>
      <c r="J63" s="35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  <c r="IU63" s="13"/>
      <c r="IV63" s="13"/>
    </row>
    <row r="64" spans="1:256" s="10" customFormat="1" ht="15" customHeight="1">
      <c r="A64" s="35"/>
      <c r="B64" s="35"/>
      <c r="C64" s="204">
        <f>SUM(C58:C63)</f>
        <v>0</v>
      </c>
      <c r="D64" s="35"/>
      <c r="E64" s="15" t="s">
        <v>63</v>
      </c>
      <c r="F64" s="35"/>
      <c r="G64" s="35"/>
      <c r="H64" s="35"/>
      <c r="I64" s="205"/>
      <c r="J64" s="35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</row>
    <row r="65" spans="1:256" s="10" customFormat="1" ht="1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</row>
    <row r="66" spans="1:256" ht="15" customHeight="1">
      <c r="A66" s="15" t="s">
        <v>64</v>
      </c>
      <c r="B66" s="35"/>
      <c r="C66" s="35"/>
      <c r="D66" s="15" t="s">
        <v>65</v>
      </c>
      <c r="E66" s="35"/>
      <c r="F66" s="35"/>
      <c r="G66" s="35"/>
      <c r="H66" s="35"/>
      <c r="I66" s="35"/>
      <c r="J66" s="35"/>
    </row>
    <row r="67" spans="1:256" ht="15" customHeight="1">
      <c r="A67" s="35"/>
      <c r="B67" s="35"/>
      <c r="C67" s="35"/>
      <c r="D67" s="206" t="s">
        <v>66</v>
      </c>
      <c r="E67" s="207"/>
      <c r="F67" s="35"/>
      <c r="G67" s="35"/>
      <c r="H67" s="35"/>
      <c r="I67" s="35"/>
      <c r="J67" s="35"/>
    </row>
    <row r="68" spans="1:256" ht="1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</row>
    <row r="69" spans="1:256" ht="15" customHeight="1">
      <c r="A69" s="15" t="s">
        <v>67</v>
      </c>
      <c r="B69" s="35"/>
      <c r="C69" s="35"/>
      <c r="D69" s="178" t="str">
        <f>IF(C64=0,"",E21/C64*I64)</f>
        <v/>
      </c>
      <c r="E69" s="35"/>
      <c r="F69" s="35"/>
      <c r="G69" s="35"/>
      <c r="H69" s="35"/>
      <c r="I69" s="35"/>
      <c r="J69" s="35"/>
      <c r="K69" s="13"/>
    </row>
    <row r="70" spans="1:256" ht="1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13"/>
    </row>
    <row r="71" spans="1:256" s="10" customFormat="1" ht="15" customHeight="1">
      <c r="A71" s="11"/>
      <c r="B71" s="11"/>
      <c r="C71" s="35"/>
      <c r="D71" s="35"/>
      <c r="E71" s="35"/>
      <c r="F71" s="35"/>
      <c r="G71" s="35"/>
      <c r="H71" s="35"/>
      <c r="I71" s="35"/>
      <c r="J71" s="35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</row>
    <row r="72" spans="1:256" s="10" customFormat="1" ht="1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  <c r="IU72" s="13"/>
      <c r="IV72" s="13"/>
    </row>
    <row r="73" spans="1:256" s="10" customFormat="1" ht="1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  <c r="IU73" s="13"/>
      <c r="IV73" s="13"/>
    </row>
    <row r="74" spans="1:256" s="10" customFormat="1" ht="1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</row>
    <row r="75" spans="1:256" s="10" customFormat="1" ht="15" customHeight="1">
      <c r="A75" s="36" t="s">
        <v>68</v>
      </c>
      <c r="B75" s="15" t="s">
        <v>69</v>
      </c>
      <c r="C75" s="35"/>
      <c r="D75" s="35"/>
      <c r="E75" s="35"/>
      <c r="F75" s="35"/>
      <c r="G75" s="35"/>
      <c r="H75" s="35"/>
      <c r="I75" s="35"/>
      <c r="J75" s="35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</row>
    <row r="76" spans="1:256" s="10" customFormat="1" ht="15" customHeight="1">
      <c r="A76" s="35"/>
      <c r="B76" s="15" t="s">
        <v>70</v>
      </c>
      <c r="C76" s="35"/>
      <c r="D76" s="35"/>
      <c r="E76" s="35"/>
      <c r="F76" s="35"/>
      <c r="G76" s="35"/>
      <c r="H76" s="35"/>
      <c r="I76" s="35"/>
      <c r="J76" s="35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</row>
    <row r="77" spans="1:256" s="10" customFormat="1" ht="1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</row>
    <row r="78" spans="1:256" s="10" customFormat="1" ht="1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</row>
    <row r="79" spans="1:256" s="10" customFormat="1" ht="1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</row>
    <row r="80" spans="1:256" s="10" customFormat="1" ht="1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</row>
    <row r="81" spans="1:256" s="10" customFormat="1" ht="1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  <c r="IU81" s="13"/>
      <c r="IV81" s="13"/>
    </row>
    <row r="82" spans="1:256" s="10" customFormat="1" ht="1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</row>
    <row r="83" spans="1:256" s="10" customFormat="1" ht="1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  <c r="IT83" s="13"/>
      <c r="IU83" s="13"/>
      <c r="IV83" s="13"/>
    </row>
    <row r="84" spans="1:256" s="10" customFormat="1" ht="1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  <c r="IT84" s="13"/>
      <c r="IU84" s="13"/>
      <c r="IV84" s="13"/>
    </row>
    <row r="85" spans="1:256" s="10" customFormat="1" ht="1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</row>
    <row r="86" spans="1:256" s="10" customFormat="1" ht="1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  <c r="IU86" s="13"/>
      <c r="IV86" s="13"/>
    </row>
  </sheetData>
  <mergeCells count="2">
    <mergeCell ref="H1:I1"/>
    <mergeCell ref="H2:I2"/>
  </mergeCells>
  <pageMargins left="0.51" right="0.21" top="0.63" bottom="0.46" header="0.49212600000000001" footer="0.28000000000000003"/>
  <pageSetup scale="74" orientation="portrait"/>
  <headerFooter>
    <oddFooter>&amp;C&amp;"Univers 45 Light,Regular"&amp;8&amp;K00000020/12/2015, 12:14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IV73"/>
  <sheetViews>
    <sheetView showGridLines="0" workbookViewId="0">
      <selection activeCell="F49" sqref="F49"/>
    </sheetView>
  </sheetViews>
  <sheetFormatPr defaultColWidth="10.85546875" defaultRowHeight="13.5" customHeight="1"/>
  <cols>
    <col min="1" max="1" width="15" style="1" customWidth="1"/>
    <col min="2" max="2" width="14.28515625" style="1" customWidth="1"/>
    <col min="3" max="3" width="14.85546875" style="1" customWidth="1"/>
    <col min="4" max="4" width="14.7109375" style="1" customWidth="1"/>
    <col min="5" max="6" width="14.42578125" style="1" customWidth="1"/>
    <col min="7" max="7" width="3.140625" style="1" customWidth="1"/>
    <col min="8" max="8" width="10.42578125" style="1" customWidth="1"/>
    <col min="9" max="9" width="6.7109375" style="1" customWidth="1"/>
    <col min="10" max="256" width="10.85546875" style="1" customWidth="1"/>
  </cols>
  <sheetData>
    <row r="1" spans="1:256" s="10" customFormat="1" ht="15.95" customHeight="1">
      <c r="B1" s="14"/>
      <c r="C1" s="14"/>
      <c r="D1" s="14"/>
      <c r="E1" s="208" t="s">
        <v>0</v>
      </c>
      <c r="F1" s="208" t="s">
        <v>1</v>
      </c>
      <c r="G1" s="209" t="s">
        <v>2</v>
      </c>
      <c r="H1" s="210"/>
      <c r="I1" s="11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s="10" customFormat="1" ht="21" customHeight="1">
      <c r="A2" s="14"/>
      <c r="B2" s="14"/>
      <c r="C2" s="14"/>
      <c r="D2" s="14"/>
      <c r="E2" s="211" t="s">
        <v>3</v>
      </c>
      <c r="F2" s="212">
        <v>2</v>
      </c>
      <c r="G2" s="213">
        <v>1</v>
      </c>
      <c r="H2" s="213"/>
      <c r="I2" s="11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s="10" customFormat="1" ht="15" customHeight="1">
      <c r="A3" s="14"/>
      <c r="B3" s="14"/>
      <c r="C3" s="14"/>
      <c r="D3" s="14"/>
      <c r="E3" s="14"/>
      <c r="F3" s="14"/>
      <c r="G3" s="14"/>
      <c r="H3" s="14"/>
      <c r="I3" s="11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10" customFormat="1" ht="15" customHeight="1">
      <c r="A4" s="23" t="s">
        <v>4</v>
      </c>
      <c r="B4" s="16">
        <f>synthèse!B4</f>
        <v>0</v>
      </c>
      <c r="C4" s="14"/>
      <c r="D4" s="14"/>
      <c r="E4" s="59" t="s">
        <v>5</v>
      </c>
      <c r="F4" s="35"/>
      <c r="G4" s="35"/>
      <c r="H4" s="14"/>
      <c r="I4" s="11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10" customFormat="1" ht="15" customHeight="1">
      <c r="A5" s="23" t="s">
        <v>6</v>
      </c>
      <c r="B5" s="18">
        <f>synthèse!B5</f>
        <v>0</v>
      </c>
      <c r="C5" s="14"/>
      <c r="D5" s="14"/>
      <c r="E5" s="59" t="s">
        <v>7</v>
      </c>
      <c r="F5" s="19"/>
      <c r="G5" s="19"/>
      <c r="H5" s="14"/>
      <c r="I5" s="11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10" customFormat="1" ht="15" customHeight="1">
      <c r="A6" s="23" t="s">
        <v>8</v>
      </c>
      <c r="B6" s="19"/>
      <c r="C6" s="14"/>
      <c r="D6" s="14"/>
      <c r="E6" s="24"/>
      <c r="F6" s="35"/>
      <c r="G6" s="35"/>
      <c r="H6" s="14"/>
      <c r="I6" s="11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s="10" customFormat="1" ht="15" customHeight="1">
      <c r="A7" s="23" t="s">
        <v>9</v>
      </c>
      <c r="B7" s="15" t="str">
        <f>synthèse!B7</f>
        <v>Fournisseurs</v>
      </c>
      <c r="C7" s="14"/>
      <c r="D7" s="14"/>
      <c r="E7" s="59" t="s">
        <v>11</v>
      </c>
      <c r="F7" s="35"/>
      <c r="G7" s="35"/>
      <c r="H7" s="14"/>
      <c r="I7" s="11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10" customFormat="1" ht="15" customHeight="1">
      <c r="A8" s="23" t="s">
        <v>12</v>
      </c>
      <c r="B8" s="20" t="str">
        <f>synthèse!B16</f>
        <v>Contrôle des comptes individuels</v>
      </c>
      <c r="C8" s="14"/>
      <c r="D8" s="14"/>
      <c r="E8" s="59" t="s">
        <v>7</v>
      </c>
      <c r="F8" s="19"/>
      <c r="G8" s="19"/>
      <c r="H8" s="14"/>
      <c r="I8" s="11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0" customFormat="1" ht="15" customHeight="1">
      <c r="A9" s="41"/>
      <c r="B9" s="41"/>
      <c r="C9" s="41"/>
      <c r="D9" s="41"/>
      <c r="E9" s="41"/>
      <c r="F9" s="41"/>
      <c r="G9" s="41"/>
      <c r="H9" s="41"/>
      <c r="I9" s="11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0" customFormat="1" ht="15" customHeight="1">
      <c r="A10" s="14"/>
      <c r="B10" s="14"/>
      <c r="C10" s="14"/>
      <c r="D10" s="14"/>
      <c r="E10" s="14"/>
      <c r="F10" s="14"/>
      <c r="G10" s="14"/>
      <c r="H10" s="14"/>
      <c r="I10" s="11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10" customFormat="1" ht="15" customHeight="1">
      <c r="A11" s="60" t="s">
        <v>30</v>
      </c>
      <c r="B11" s="14"/>
      <c r="C11" s="14"/>
      <c r="D11" s="14"/>
      <c r="E11" s="14"/>
      <c r="F11" s="14"/>
      <c r="G11" s="14"/>
      <c r="H11" s="14"/>
      <c r="I11" s="14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10" customFormat="1" ht="15" customHeight="1">
      <c r="A12" s="61" t="s">
        <v>71</v>
      </c>
      <c r="B12" s="14"/>
      <c r="C12" s="14"/>
      <c r="D12" s="62"/>
      <c r="E12" s="14"/>
      <c r="F12" s="14"/>
      <c r="G12" s="14"/>
      <c r="H12" s="14"/>
      <c r="I12" s="14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0" customFormat="1" ht="15" customHeight="1">
      <c r="A13" s="61" t="s">
        <v>72</v>
      </c>
      <c r="B13" s="14"/>
      <c r="C13" s="14"/>
      <c r="D13" s="14"/>
      <c r="E13" s="14"/>
      <c r="F13" s="14"/>
      <c r="G13" s="14"/>
      <c r="H13" s="14"/>
      <c r="I13" s="14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10" customFormat="1" ht="15" customHeight="1">
      <c r="A14" s="38" t="s">
        <v>73</v>
      </c>
      <c r="B14" s="14"/>
      <c r="C14" s="14"/>
      <c r="D14" s="14"/>
      <c r="E14" s="14"/>
      <c r="F14" s="14"/>
      <c r="G14" s="14"/>
      <c r="H14" s="14"/>
      <c r="I14" s="11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10" customFormat="1" ht="15" customHeight="1">
      <c r="A15" s="24"/>
      <c r="B15" s="62"/>
      <c r="C15" s="14"/>
      <c r="D15" s="14"/>
      <c r="E15" s="14"/>
      <c r="F15" s="14"/>
      <c r="G15" s="14"/>
      <c r="H15" s="14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10" customFormat="1" ht="15" customHeight="1">
      <c r="A16" s="39" t="s">
        <v>74</v>
      </c>
      <c r="B16" s="14"/>
      <c r="C16" s="14"/>
      <c r="D16" s="14"/>
      <c r="E16" s="23" t="s">
        <v>75</v>
      </c>
      <c r="F16" s="14"/>
      <c r="G16" s="14"/>
      <c r="H16" s="63" t="s">
        <v>44</v>
      </c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s="10" customFormat="1" ht="15" customHeight="1">
      <c r="A17" s="14"/>
      <c r="B17" s="14"/>
      <c r="C17" s="14"/>
      <c r="D17" s="14"/>
      <c r="E17" s="14"/>
      <c r="F17" s="14"/>
      <c r="G17" s="14"/>
      <c r="H17" s="14"/>
      <c r="I17" s="11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ht="13.5" customHeight="1">
      <c r="A18" s="184" t="s">
        <v>76</v>
      </c>
      <c r="B18" s="185" t="s">
        <v>77</v>
      </c>
      <c r="C18" s="214" t="s">
        <v>78</v>
      </c>
      <c r="D18" s="215"/>
      <c r="E18" s="214" t="s">
        <v>79</v>
      </c>
      <c r="F18" s="215"/>
      <c r="G18" s="215"/>
      <c r="H18" s="215"/>
      <c r="I18" s="188" t="s">
        <v>80</v>
      </c>
    </row>
    <row r="19" spans="1:256" ht="13.5" customHeight="1">
      <c r="A19" s="216"/>
      <c r="B19" s="217"/>
      <c r="C19" s="218"/>
      <c r="D19" s="218"/>
      <c r="E19" s="218"/>
      <c r="F19" s="218"/>
      <c r="G19" s="218"/>
      <c r="H19" s="218"/>
      <c r="I19" s="219"/>
    </row>
    <row r="20" spans="1:256" ht="13.5" customHeight="1">
      <c r="A20" s="69"/>
      <c r="B20" s="5"/>
      <c r="C20" s="163"/>
      <c r="D20" s="163"/>
      <c r="E20" s="163"/>
      <c r="F20" s="163"/>
      <c r="G20" s="163"/>
      <c r="H20" s="163"/>
      <c r="I20" s="70"/>
    </row>
    <row r="21" spans="1:256" ht="13.5" customHeight="1">
      <c r="A21" s="69"/>
      <c r="B21" s="5"/>
      <c r="C21" s="163"/>
      <c r="D21" s="163"/>
      <c r="E21" s="163"/>
      <c r="F21" s="163"/>
      <c r="G21" s="163"/>
      <c r="H21" s="163"/>
      <c r="I21" s="70"/>
    </row>
    <row r="22" spans="1:256" ht="13.5" customHeight="1">
      <c r="A22" s="69"/>
      <c r="B22" s="5"/>
      <c r="C22" s="163"/>
      <c r="D22" s="163"/>
      <c r="E22" s="163"/>
      <c r="F22" s="163"/>
      <c r="G22" s="163"/>
      <c r="H22" s="163"/>
      <c r="I22" s="70"/>
    </row>
    <row r="23" spans="1:256" ht="13.5" customHeight="1">
      <c r="A23" s="69"/>
      <c r="B23" s="5"/>
      <c r="C23" s="163"/>
      <c r="D23" s="163"/>
      <c r="E23" s="163"/>
      <c r="F23" s="163"/>
      <c r="G23" s="163"/>
      <c r="H23" s="163"/>
      <c r="I23" s="70"/>
    </row>
    <row r="24" spans="1:256" ht="13.5" customHeight="1">
      <c r="A24" s="69"/>
      <c r="B24" s="5"/>
      <c r="C24" s="163"/>
      <c r="D24" s="163"/>
      <c r="E24" s="163"/>
      <c r="F24" s="163"/>
      <c r="G24" s="163"/>
      <c r="H24" s="163"/>
      <c r="I24" s="70"/>
    </row>
    <row r="25" spans="1:256" ht="13.5" customHeight="1">
      <c r="A25" s="69"/>
      <c r="B25" s="5"/>
      <c r="C25" s="163"/>
      <c r="D25" s="163"/>
      <c r="E25" s="163"/>
      <c r="F25" s="163"/>
      <c r="G25" s="163"/>
      <c r="H25" s="163"/>
      <c r="I25" s="70"/>
    </row>
    <row r="26" spans="1:256" ht="13.5" customHeight="1">
      <c r="A26" s="69"/>
      <c r="B26" s="5"/>
      <c r="C26" s="163"/>
      <c r="D26" s="163"/>
      <c r="E26" s="163"/>
      <c r="F26" s="163"/>
      <c r="G26" s="163"/>
      <c r="H26" s="163"/>
      <c r="I26" s="70"/>
    </row>
    <row r="27" spans="1:256" ht="13.5" customHeight="1">
      <c r="A27" s="69"/>
      <c r="B27" s="5"/>
      <c r="C27" s="163"/>
      <c r="D27" s="163"/>
      <c r="E27" s="163"/>
      <c r="F27" s="163"/>
      <c r="G27" s="163"/>
      <c r="H27" s="163"/>
      <c r="I27" s="70"/>
    </row>
    <row r="28" spans="1:256" ht="13.5" customHeight="1">
      <c r="A28" s="69"/>
      <c r="B28" s="5"/>
      <c r="C28" s="163"/>
      <c r="D28" s="163"/>
      <c r="E28" s="163"/>
      <c r="F28" s="163"/>
      <c r="G28" s="163"/>
      <c r="H28" s="163"/>
      <c r="I28" s="70"/>
    </row>
    <row r="29" spans="1:256" ht="13.5" customHeight="1">
      <c r="A29" s="69"/>
      <c r="B29" s="5"/>
      <c r="C29" s="163"/>
      <c r="D29" s="163"/>
      <c r="E29" s="163"/>
      <c r="F29" s="163"/>
      <c r="G29" s="163"/>
      <c r="H29" s="163"/>
      <c r="I29" s="70"/>
    </row>
    <row r="30" spans="1:256" ht="13.5" customHeight="1">
      <c r="A30" s="69"/>
      <c r="B30" s="5"/>
      <c r="C30" s="163"/>
      <c r="D30" s="163"/>
      <c r="E30" s="163"/>
      <c r="F30" s="163"/>
      <c r="G30" s="163"/>
      <c r="H30" s="163"/>
      <c r="I30" s="70"/>
    </row>
    <row r="31" spans="1:256" ht="13.5" customHeight="1">
      <c r="A31" s="69"/>
      <c r="B31" s="5"/>
      <c r="C31" s="163"/>
      <c r="D31" s="163"/>
      <c r="E31" s="163"/>
      <c r="F31" s="163"/>
      <c r="G31" s="163"/>
      <c r="H31" s="163"/>
      <c r="I31" s="70"/>
    </row>
    <row r="32" spans="1:256" ht="13.5" customHeight="1">
      <c r="A32" s="69"/>
      <c r="B32" s="5"/>
      <c r="C32" s="163"/>
      <c r="D32" s="163"/>
      <c r="E32" s="163"/>
      <c r="F32" s="163"/>
      <c r="G32" s="163"/>
      <c r="H32" s="163"/>
      <c r="I32" s="70"/>
    </row>
    <row r="33" spans="1:256" ht="13.5" customHeight="1">
      <c r="A33" s="71"/>
      <c r="B33" s="72"/>
      <c r="C33" s="160"/>
      <c r="D33" s="160"/>
      <c r="E33" s="160"/>
      <c r="F33" s="160"/>
      <c r="G33" s="160"/>
      <c r="H33" s="160"/>
      <c r="I33" s="73"/>
    </row>
    <row r="34" spans="1:256" s="10" customFormat="1" ht="13.5" customHeight="1">
      <c r="A34" s="66" t="s">
        <v>81</v>
      </c>
      <c r="B34" s="67">
        <f>SUM(B19:B33)</f>
        <v>0</v>
      </c>
      <c r="C34" s="68" t="s">
        <v>82</v>
      </c>
      <c r="D34" s="65" t="str">
        <f>IF('F1 1'!D31=0,"",B34/'F1 1'!D31)</f>
        <v/>
      </c>
      <c r="E34" s="158" t="s">
        <v>83</v>
      </c>
      <c r="F34" s="159"/>
      <c r="G34" s="33"/>
      <c r="H34" s="14"/>
      <c r="I34" s="11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</row>
    <row r="35" spans="1:256" s="10" customFormat="1" ht="15" customHeight="1">
      <c r="A35" s="14"/>
      <c r="B35" s="14"/>
      <c r="C35" s="14"/>
      <c r="D35" s="14"/>
      <c r="E35" s="14"/>
      <c r="F35" s="14"/>
      <c r="G35" s="14"/>
      <c r="H35" s="14"/>
      <c r="I35" s="11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</row>
    <row r="36" spans="1:256" s="10" customFormat="1" ht="15" customHeight="1">
      <c r="A36" s="14"/>
      <c r="B36" s="14"/>
      <c r="C36" s="14"/>
      <c r="D36" s="14"/>
      <c r="E36" s="14"/>
      <c r="F36" s="14"/>
      <c r="G36" s="14"/>
      <c r="H36" s="14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</row>
    <row r="37" spans="1:256" s="10" customFormat="1" ht="15" customHeight="1">
      <c r="A37" s="64" t="s">
        <v>84</v>
      </c>
      <c r="B37" s="14"/>
      <c r="C37" s="14"/>
      <c r="D37" s="14"/>
      <c r="E37" s="14"/>
      <c r="F37" s="14"/>
      <c r="G37" s="14"/>
      <c r="H37" s="14"/>
      <c r="I37" s="11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</row>
    <row r="38" spans="1:256" s="10" customFormat="1" ht="15" customHeight="1">
      <c r="A38" s="14"/>
      <c r="B38" s="14"/>
      <c r="C38" s="14"/>
      <c r="D38" s="14"/>
      <c r="E38" s="14"/>
      <c r="F38" s="14"/>
      <c r="G38" s="14"/>
      <c r="H38" s="14"/>
      <c r="I38" s="11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</row>
    <row r="39" spans="1:256" ht="13.5" customHeight="1">
      <c r="A39" s="220" t="s">
        <v>76</v>
      </c>
      <c r="B39" s="221" t="s">
        <v>77</v>
      </c>
      <c r="C39" s="214" t="s">
        <v>78</v>
      </c>
      <c r="D39" s="215"/>
      <c r="E39" s="214" t="s">
        <v>79</v>
      </c>
      <c r="F39" s="215"/>
      <c r="G39" s="215"/>
      <c r="H39" s="215"/>
      <c r="I39" s="188" t="s">
        <v>80</v>
      </c>
    </row>
    <row r="40" spans="1:256" ht="13.5" customHeight="1">
      <c r="A40" s="216"/>
      <c r="B40" s="217"/>
      <c r="C40" s="218"/>
      <c r="D40" s="218"/>
      <c r="E40" s="218"/>
      <c r="F40" s="218"/>
      <c r="G40" s="218"/>
      <c r="H40" s="218"/>
      <c r="I40" s="219"/>
    </row>
    <row r="41" spans="1:256" ht="13.5" customHeight="1">
      <c r="A41" s="69"/>
      <c r="B41" s="5"/>
      <c r="C41" s="163"/>
      <c r="D41" s="163"/>
      <c r="E41" s="163"/>
      <c r="F41" s="163"/>
      <c r="G41" s="163"/>
      <c r="H41" s="163"/>
      <c r="I41" s="70"/>
    </row>
    <row r="42" spans="1:256" ht="13.5" customHeight="1">
      <c r="A42" s="69"/>
      <c r="B42" s="5"/>
      <c r="C42" s="163"/>
      <c r="D42" s="163"/>
      <c r="E42" s="163"/>
      <c r="F42" s="163"/>
      <c r="G42" s="163"/>
      <c r="H42" s="163"/>
      <c r="I42" s="70"/>
    </row>
    <row r="43" spans="1:256" ht="13.5" customHeight="1">
      <c r="A43" s="69"/>
      <c r="B43" s="5"/>
      <c r="C43" s="163"/>
      <c r="D43" s="163"/>
      <c r="E43" s="163"/>
      <c r="F43" s="163"/>
      <c r="G43" s="163"/>
      <c r="H43" s="163"/>
      <c r="I43" s="70"/>
    </row>
    <row r="44" spans="1:256" ht="13.5" customHeight="1">
      <c r="A44" s="71"/>
      <c r="B44" s="72"/>
      <c r="C44" s="160"/>
      <c r="D44" s="160"/>
      <c r="E44" s="160"/>
      <c r="F44" s="160"/>
      <c r="G44" s="160"/>
      <c r="H44" s="160"/>
      <c r="I44" s="73"/>
    </row>
    <row r="45" spans="1:256" s="10" customFormat="1" ht="15" customHeight="1">
      <c r="A45" s="66" t="s">
        <v>81</v>
      </c>
      <c r="B45" s="67">
        <f>SUM(B40:B44)</f>
        <v>0</v>
      </c>
      <c r="C45" s="68" t="s">
        <v>82</v>
      </c>
      <c r="D45" s="65" t="str">
        <f>IF('F1 1'!C31=0,"",B45/'F1 1'!C31)</f>
        <v/>
      </c>
      <c r="E45" s="158" t="s">
        <v>85</v>
      </c>
      <c r="F45" s="159"/>
      <c r="G45" s="33"/>
      <c r="H45" s="14"/>
      <c r="I45" s="11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</row>
    <row r="46" spans="1:256" s="10" customFormat="1" ht="15" customHeight="1">
      <c r="A46" s="14"/>
      <c r="B46" s="14"/>
      <c r="C46" s="14"/>
      <c r="D46" s="14"/>
      <c r="E46" s="14"/>
      <c r="F46" s="14"/>
      <c r="G46" s="14"/>
      <c r="H46" s="14"/>
      <c r="I46" s="11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  <row r="47" spans="1:256" s="10" customFormat="1" ht="15" customHeight="1">
      <c r="A47" s="14"/>
      <c r="B47" s="14"/>
      <c r="C47" s="14"/>
      <c r="D47" s="14"/>
      <c r="E47" s="14"/>
      <c r="F47" s="14"/>
      <c r="G47" s="14"/>
      <c r="H47" s="14"/>
      <c r="I47" s="11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</row>
    <row r="48" spans="1:256" s="10" customFormat="1" ht="15" customHeight="1">
      <c r="A48" s="14"/>
      <c r="B48" s="14"/>
      <c r="C48" s="14"/>
      <c r="D48" s="14"/>
      <c r="E48" s="14"/>
      <c r="F48" s="14"/>
      <c r="G48" s="14"/>
      <c r="H48" s="14"/>
      <c r="I48" s="11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</row>
    <row r="49" spans="1:256" s="10" customFormat="1" ht="15" customHeight="1">
      <c r="A49" s="76" t="s">
        <v>86</v>
      </c>
      <c r="B49" s="88" t="s">
        <v>87</v>
      </c>
      <c r="C49" s="77"/>
      <c r="D49" s="77"/>
      <c r="E49" s="77"/>
      <c r="F49" s="77"/>
      <c r="G49" s="77"/>
      <c r="H49" s="77"/>
      <c r="I49" s="78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</row>
    <row r="50" spans="1:256" s="10" customFormat="1" ht="15" customHeight="1">
      <c r="A50" s="77"/>
      <c r="B50" s="77"/>
      <c r="C50" s="77"/>
      <c r="D50" s="77"/>
      <c r="E50" s="77"/>
      <c r="F50" s="77"/>
      <c r="G50" s="77"/>
      <c r="H50" s="77"/>
      <c r="I50" s="78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</row>
    <row r="51" spans="1:256" ht="15" customHeight="1">
      <c r="A51" s="222" t="s">
        <v>88</v>
      </c>
      <c r="B51" s="223" t="s">
        <v>36</v>
      </c>
      <c r="C51" s="224"/>
      <c r="D51" s="225" t="s">
        <v>37</v>
      </c>
      <c r="E51" s="225" t="s">
        <v>38</v>
      </c>
      <c r="F51" s="225" t="s">
        <v>89</v>
      </c>
      <c r="G51" s="226"/>
      <c r="H51" s="227"/>
      <c r="I51" s="78"/>
    </row>
    <row r="52" spans="1:256" ht="15" customHeight="1">
      <c r="A52" s="228"/>
      <c r="B52" s="229" t="s">
        <v>90</v>
      </c>
      <c r="C52" s="230"/>
      <c r="D52" s="231"/>
      <c r="E52" s="231"/>
      <c r="F52" s="231">
        <f t="shared" ref="F52:F57" si="0">E52-D52</f>
        <v>0</v>
      </c>
      <c r="G52" s="232" t="str">
        <f t="shared" ref="G52:G58" si="1">IF(F52&gt;0,"C",IF(F52&lt;0,"D",""))</f>
        <v/>
      </c>
      <c r="H52" s="233"/>
      <c r="I52" s="78"/>
    </row>
    <row r="53" spans="1:256" ht="15" customHeight="1">
      <c r="A53" s="79"/>
      <c r="B53" s="161" t="s">
        <v>91</v>
      </c>
      <c r="C53" s="162"/>
      <c r="D53" s="80"/>
      <c r="E53" s="80"/>
      <c r="F53" s="80">
        <f t="shared" si="0"/>
        <v>0</v>
      </c>
      <c r="G53" s="81" t="str">
        <f t="shared" si="1"/>
        <v/>
      </c>
      <c r="H53" s="82"/>
      <c r="I53" s="78"/>
    </row>
    <row r="54" spans="1:256" ht="15" customHeight="1">
      <c r="A54" s="79"/>
      <c r="B54" s="161" t="s">
        <v>92</v>
      </c>
      <c r="C54" s="162"/>
      <c r="D54" s="80"/>
      <c r="E54" s="80"/>
      <c r="F54" s="80">
        <f t="shared" si="0"/>
        <v>0</v>
      </c>
      <c r="G54" s="81" t="str">
        <f t="shared" si="1"/>
        <v/>
      </c>
      <c r="H54" s="82"/>
      <c r="I54" s="78"/>
    </row>
    <row r="55" spans="1:256" ht="15" customHeight="1">
      <c r="A55" s="79"/>
      <c r="B55" s="161" t="s">
        <v>93</v>
      </c>
      <c r="C55" s="162"/>
      <c r="D55" s="80"/>
      <c r="E55" s="80"/>
      <c r="F55" s="80">
        <f t="shared" si="0"/>
        <v>0</v>
      </c>
      <c r="G55" s="81" t="str">
        <f t="shared" si="1"/>
        <v/>
      </c>
      <c r="H55" s="82"/>
      <c r="I55" s="78"/>
    </row>
    <row r="56" spans="1:256" ht="15" customHeight="1">
      <c r="A56" s="79"/>
      <c r="B56" s="161" t="s">
        <v>94</v>
      </c>
      <c r="C56" s="162"/>
      <c r="D56" s="80"/>
      <c r="E56" s="80"/>
      <c r="F56" s="80">
        <f t="shared" si="0"/>
        <v>0</v>
      </c>
      <c r="G56" s="81" t="str">
        <f t="shared" si="1"/>
        <v/>
      </c>
      <c r="H56" s="82"/>
      <c r="I56" s="78"/>
    </row>
    <row r="57" spans="1:256" ht="15" customHeight="1">
      <c r="A57" s="83"/>
      <c r="B57" s="157"/>
      <c r="C57" s="157"/>
      <c r="D57" s="84"/>
      <c r="E57" s="84"/>
      <c r="F57" s="84">
        <f t="shared" si="0"/>
        <v>0</v>
      </c>
      <c r="G57" s="85" t="str">
        <f t="shared" si="1"/>
        <v/>
      </c>
      <c r="H57" s="86"/>
      <c r="I57" s="78"/>
    </row>
    <row r="58" spans="1:256" ht="15" customHeight="1">
      <c r="A58" s="87"/>
      <c r="B58" s="234"/>
      <c r="C58" s="235" t="s">
        <v>95</v>
      </c>
      <c r="D58" s="236">
        <f>SUM(D52:D57)</f>
        <v>0</v>
      </c>
      <c r="E58" s="236">
        <f>SUM(E52:E57)</f>
        <v>0</v>
      </c>
      <c r="F58" s="236">
        <f>SUM(F52:F57)</f>
        <v>0</v>
      </c>
      <c r="G58" s="237" t="str">
        <f t="shared" si="1"/>
        <v/>
      </c>
      <c r="H58" s="77"/>
      <c r="I58" s="78"/>
    </row>
    <row r="59" spans="1:256" s="10" customFormat="1" ht="15" customHeight="1">
      <c r="A59" s="77"/>
      <c r="B59" s="77"/>
      <c r="C59" s="77"/>
      <c r="D59" s="77"/>
      <c r="E59" s="77"/>
      <c r="F59" s="77"/>
      <c r="G59" s="77"/>
      <c r="H59" s="77"/>
      <c r="I59" s="78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</row>
    <row r="60" spans="1:256" s="10" customFormat="1" ht="15" customHeight="1">
      <c r="A60" s="74"/>
      <c r="B60" s="14"/>
      <c r="C60" s="14"/>
      <c r="D60" s="14"/>
      <c r="E60" s="14"/>
      <c r="F60" s="14"/>
      <c r="G60" s="14"/>
      <c r="H60" s="14"/>
      <c r="I60" s="11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</row>
    <row r="61" spans="1:256" s="10" customFormat="1" ht="15" customHeight="1">
      <c r="A61" s="21" t="s">
        <v>68</v>
      </c>
      <c r="B61" s="14"/>
      <c r="C61" s="14"/>
      <c r="D61" s="14"/>
      <c r="E61" s="14"/>
      <c r="F61" s="14"/>
      <c r="G61" s="14"/>
      <c r="H61" s="14"/>
      <c r="I61" s="75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</row>
    <row r="62" spans="1:256" s="10" customFormat="1" ht="13.7" customHeight="1">
      <c r="A62" s="11"/>
      <c r="B62" s="11"/>
      <c r="C62" s="11"/>
      <c r="D62" s="11"/>
      <c r="E62" s="11"/>
      <c r="F62" s="11"/>
      <c r="G62" s="11"/>
      <c r="H62" s="11"/>
      <c r="I62" s="75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</row>
    <row r="63" spans="1:256" s="10" customFormat="1" ht="13.7" customHeight="1">
      <c r="A63" s="11"/>
      <c r="B63" s="11"/>
      <c r="C63" s="11"/>
      <c r="D63" s="11"/>
      <c r="E63" s="11"/>
      <c r="F63" s="11"/>
      <c r="G63" s="11"/>
      <c r="H63" s="11"/>
      <c r="I63" s="75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  <c r="IU63" s="13"/>
      <c r="IV63" s="13"/>
    </row>
    <row r="64" spans="1:256" s="10" customFormat="1" ht="13.7" customHeight="1">
      <c r="A64" s="11"/>
      <c r="B64" s="11"/>
      <c r="C64" s="11"/>
      <c r="D64" s="11"/>
      <c r="E64" s="11"/>
      <c r="F64" s="11"/>
      <c r="G64" s="11"/>
      <c r="H64" s="11"/>
      <c r="I64" s="75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</row>
    <row r="65" spans="1:256" s="10" customFormat="1" ht="13.7" customHeight="1">
      <c r="A65" s="11"/>
      <c r="B65" s="11"/>
      <c r="C65" s="11"/>
      <c r="D65" s="11"/>
      <c r="E65" s="11"/>
      <c r="F65" s="11"/>
      <c r="G65" s="11"/>
      <c r="H65" s="11"/>
      <c r="I65" s="75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</row>
    <row r="66" spans="1:256" s="10" customFormat="1" ht="13.7" customHeight="1">
      <c r="A66" s="11"/>
      <c r="B66" s="11"/>
      <c r="C66" s="11"/>
      <c r="D66" s="11"/>
      <c r="E66" s="11"/>
      <c r="F66" s="11"/>
      <c r="G66" s="11"/>
      <c r="H66" s="11"/>
      <c r="I66" s="75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  <c r="IU66" s="13"/>
      <c r="IV66" s="13"/>
    </row>
    <row r="67" spans="1:256" s="10" customFormat="1" ht="13.7" customHeight="1">
      <c r="A67" s="75"/>
      <c r="B67" s="75"/>
      <c r="C67" s="75"/>
      <c r="D67" s="75"/>
      <c r="E67" s="75"/>
      <c r="F67" s="75"/>
      <c r="G67" s="75"/>
      <c r="H67" s="75"/>
      <c r="I67" s="75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</row>
    <row r="68" spans="1:256" s="10" customFormat="1" ht="13.7" customHeight="1">
      <c r="A68" s="75"/>
      <c r="B68" s="75"/>
      <c r="C68" s="75"/>
      <c r="D68" s="75"/>
      <c r="E68" s="75"/>
      <c r="F68" s="75"/>
      <c r="G68" s="75"/>
      <c r="H68" s="75"/>
      <c r="I68" s="75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  <c r="IT68" s="13"/>
      <c r="IU68" s="13"/>
      <c r="IV68" s="13"/>
    </row>
    <row r="69" spans="1:256" s="10" customFormat="1" ht="13.7" customHeight="1">
      <c r="A69" s="75"/>
      <c r="B69" s="75"/>
      <c r="C69" s="75"/>
      <c r="D69" s="75"/>
      <c r="E69" s="75"/>
      <c r="F69" s="75"/>
      <c r="G69" s="75"/>
      <c r="H69" s="75"/>
      <c r="I69" s="75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  <c r="IU69" s="13"/>
      <c r="IV69" s="13"/>
    </row>
    <row r="70" spans="1:256" s="10" customFormat="1" ht="13.7" customHeight="1">
      <c r="A70" s="75"/>
      <c r="B70" s="75"/>
      <c r="C70" s="75"/>
      <c r="D70" s="75"/>
      <c r="E70" s="75"/>
      <c r="F70" s="75"/>
      <c r="G70" s="75"/>
      <c r="H70" s="75"/>
      <c r="I70" s="75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</row>
    <row r="71" spans="1:256" s="10" customFormat="1" ht="13.7" customHeight="1">
      <c r="A71" s="75"/>
      <c r="B71" s="75"/>
      <c r="C71" s="75"/>
      <c r="D71" s="75"/>
      <c r="E71" s="75"/>
      <c r="F71" s="75"/>
      <c r="G71" s="75"/>
      <c r="H71" s="75"/>
      <c r="I71" s="75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</row>
    <row r="72" spans="1:256" s="10" customFormat="1" ht="13.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  <c r="IU72" s="13"/>
      <c r="IV72" s="13"/>
    </row>
    <row r="73" spans="1:256" s="10" customFormat="1" ht="13.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  <c r="IU73" s="13"/>
      <c r="IV73" s="13"/>
    </row>
  </sheetData>
  <mergeCells count="55">
    <mergeCell ref="G2:H2"/>
    <mergeCell ref="E31:H31"/>
    <mergeCell ref="G1:H1"/>
    <mergeCell ref="C26:D26"/>
    <mergeCell ref="E18:H18"/>
    <mergeCell ref="C18:D18"/>
    <mergeCell ref="C29:D29"/>
    <mergeCell ref="C27:D27"/>
    <mergeCell ref="E30:H30"/>
    <mergeCell ref="E29:H29"/>
    <mergeCell ref="C24:D24"/>
    <mergeCell ref="C23:D23"/>
    <mergeCell ref="C22:D22"/>
    <mergeCell ref="C21:D21"/>
    <mergeCell ref="E26:H26"/>
    <mergeCell ref="E19:H19"/>
    <mergeCell ref="C20:D20"/>
    <mergeCell ref="C19:D19"/>
    <mergeCell ref="E20:H20"/>
    <mergeCell ref="C28:D28"/>
    <mergeCell ref="C25:D25"/>
    <mergeCell ref="E28:H28"/>
    <mergeCell ref="E25:H25"/>
    <mergeCell ref="E23:H23"/>
    <mergeCell ref="E24:H24"/>
    <mergeCell ref="E22:H22"/>
    <mergeCell ref="E21:H21"/>
    <mergeCell ref="C32:D32"/>
    <mergeCell ref="C31:D31"/>
    <mergeCell ref="C44:D44"/>
    <mergeCell ref="C43:D43"/>
    <mergeCell ref="E27:H27"/>
    <mergeCell ref="E32:H32"/>
    <mergeCell ref="C39:D39"/>
    <mergeCell ref="E40:H40"/>
    <mergeCell ref="C30:D30"/>
    <mergeCell ref="E33:H33"/>
    <mergeCell ref="C40:D40"/>
    <mergeCell ref="E39:H39"/>
    <mergeCell ref="E43:H43"/>
    <mergeCell ref="E42:H42"/>
    <mergeCell ref="C42:D42"/>
    <mergeCell ref="E34:F34"/>
    <mergeCell ref="B57:C57"/>
    <mergeCell ref="E45:F45"/>
    <mergeCell ref="C33:D33"/>
    <mergeCell ref="B55:C55"/>
    <mergeCell ref="B54:C54"/>
    <mergeCell ref="B56:C56"/>
    <mergeCell ref="B53:C53"/>
    <mergeCell ref="B52:C52"/>
    <mergeCell ref="B51:C51"/>
    <mergeCell ref="C41:D41"/>
    <mergeCell ref="E44:H44"/>
    <mergeCell ref="E41:H41"/>
  </mergeCells>
  <pageMargins left="0.51" right="0.17" top="0.43" bottom="0.43" header="0.28999999999999998" footer="0.28999999999999998"/>
  <pageSetup scale="87" orientation="portrait"/>
  <headerFooter>
    <oddFooter>&amp;C&amp;"Univers 45 Light,Regular"&amp;8&amp;K00000020/12/2015, 12:14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V123"/>
  <sheetViews>
    <sheetView showGridLines="0" workbookViewId="0">
      <selection activeCell="D33" sqref="D33"/>
    </sheetView>
  </sheetViews>
  <sheetFormatPr defaultColWidth="10.85546875" defaultRowHeight="13.5" customHeight="1"/>
  <cols>
    <col min="1" max="1" width="11.85546875" style="1" customWidth="1"/>
    <col min="2" max="2" width="15.85546875" style="1" customWidth="1"/>
    <col min="3" max="3" width="18.85546875" style="1" customWidth="1"/>
    <col min="4" max="4" width="11.7109375" style="1" customWidth="1"/>
    <col min="5" max="5" width="10.42578125" style="1" customWidth="1"/>
    <col min="6" max="6" width="12" style="1" customWidth="1"/>
    <col min="7" max="8" width="12.85546875" style="1" customWidth="1"/>
    <col min="9" max="9" width="8" style="1" customWidth="1"/>
    <col min="10" max="10" width="7" style="1" customWidth="1"/>
    <col min="11" max="256" width="10.85546875" style="1" customWidth="1"/>
  </cols>
  <sheetData>
    <row r="1" spans="1:256" s="10" customFormat="1" ht="21" customHeight="1">
      <c r="B1" s="11"/>
      <c r="C1" s="11"/>
      <c r="D1" s="11"/>
      <c r="E1" s="11"/>
      <c r="F1" s="11"/>
      <c r="G1" s="11"/>
      <c r="H1" s="208" t="s">
        <v>0</v>
      </c>
      <c r="I1" s="208" t="s">
        <v>1</v>
      </c>
      <c r="J1" s="208" t="s">
        <v>2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s="10" customFormat="1" ht="21" customHeight="1">
      <c r="A2" s="11"/>
      <c r="B2" s="14"/>
      <c r="C2" s="14"/>
      <c r="D2" s="14"/>
      <c r="E2" s="14"/>
      <c r="F2" s="11"/>
      <c r="G2" s="11"/>
      <c r="H2" s="211" t="s">
        <v>3</v>
      </c>
      <c r="I2" s="212">
        <v>3</v>
      </c>
      <c r="J2" s="212">
        <v>1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s="10" customFormat="1" ht="15" customHeight="1">
      <c r="A3" s="11"/>
      <c r="B3" s="14"/>
      <c r="C3" s="14"/>
      <c r="D3" s="14"/>
      <c r="E3" s="14"/>
      <c r="F3" s="11"/>
      <c r="G3" s="11"/>
      <c r="H3" s="14"/>
      <c r="I3" s="14"/>
      <c r="J3" s="14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10" customFormat="1" ht="15" customHeight="1">
      <c r="A4" s="15" t="s">
        <v>4</v>
      </c>
      <c r="B4" s="16">
        <f>synthèse!B4</f>
        <v>0</v>
      </c>
      <c r="C4" s="17"/>
      <c r="D4" s="17"/>
      <c r="E4" s="17"/>
      <c r="F4" s="11"/>
      <c r="G4" s="11"/>
      <c r="H4" s="15" t="s">
        <v>5</v>
      </c>
      <c r="I4" s="159"/>
      <c r="J4" s="159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10" customFormat="1" ht="15" customHeight="1">
      <c r="A5" s="15" t="s">
        <v>6</v>
      </c>
      <c r="B5" s="18">
        <f>synthèse!B5</f>
        <v>0</v>
      </c>
      <c r="C5" s="17"/>
      <c r="D5" s="17"/>
      <c r="E5" s="17"/>
      <c r="F5" s="11"/>
      <c r="G5" s="11"/>
      <c r="H5" s="15" t="s">
        <v>7</v>
      </c>
      <c r="I5" s="166"/>
      <c r="J5" s="166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10" customFormat="1" ht="15" customHeight="1">
      <c r="A6" s="15" t="s">
        <v>8</v>
      </c>
      <c r="B6" s="17"/>
      <c r="C6" s="17"/>
      <c r="D6" s="17"/>
      <c r="E6" s="17"/>
      <c r="F6" s="11"/>
      <c r="G6" s="11"/>
      <c r="H6" s="17"/>
      <c r="I6" s="17"/>
      <c r="J6" s="17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s="10" customFormat="1" ht="15" customHeight="1">
      <c r="A7" s="15" t="s">
        <v>9</v>
      </c>
      <c r="B7" s="15" t="str">
        <f>synthèse!B7</f>
        <v>Fournisseurs</v>
      </c>
      <c r="C7" s="17"/>
      <c r="D7" s="17"/>
      <c r="E7" s="17"/>
      <c r="F7" s="11"/>
      <c r="G7" s="11"/>
      <c r="H7" s="15" t="s">
        <v>11</v>
      </c>
      <c r="I7" s="159"/>
      <c r="J7" s="159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10" customFormat="1" ht="15" customHeight="1">
      <c r="A8" s="15" t="s">
        <v>12</v>
      </c>
      <c r="B8" s="20" t="str">
        <f>synthèse!B17</f>
        <v>Cut off : FNP, AAR</v>
      </c>
      <c r="C8" s="17"/>
      <c r="D8" s="17"/>
      <c r="E8" s="17"/>
      <c r="F8" s="11"/>
      <c r="G8" s="11"/>
      <c r="H8" s="15" t="s">
        <v>7</v>
      </c>
      <c r="I8" s="166"/>
      <c r="J8" s="166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0" customFormat="1" ht="1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0" customFormat="1" ht="15" customHeight="1">
      <c r="A10" s="11"/>
      <c r="B10" s="14"/>
      <c r="C10" s="14"/>
      <c r="D10" s="14"/>
      <c r="E10" s="14"/>
      <c r="F10" s="14"/>
      <c r="G10" s="11"/>
      <c r="H10" s="11"/>
      <c r="I10" s="11"/>
      <c r="J10" s="11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10" customFormat="1" ht="13.7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10" customFormat="1" ht="15" customHeight="1">
      <c r="A12" s="60" t="s">
        <v>30</v>
      </c>
      <c r="B12" s="11"/>
      <c r="C12" s="11"/>
      <c r="D12" s="11"/>
      <c r="E12" s="11"/>
      <c r="F12" s="11"/>
      <c r="G12" s="11"/>
      <c r="H12" s="11"/>
      <c r="I12" s="11"/>
      <c r="J12" s="11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0" customFormat="1" ht="15" customHeight="1">
      <c r="A13" s="61" t="s">
        <v>96</v>
      </c>
      <c r="B13" s="11"/>
      <c r="C13" s="11"/>
      <c r="D13" s="11"/>
      <c r="E13" s="11"/>
      <c r="F13" s="11"/>
      <c r="G13" s="11"/>
      <c r="H13" s="11"/>
      <c r="I13" s="11"/>
      <c r="J13" s="11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10" customFormat="1" ht="15" customHeight="1">
      <c r="A14" s="61" t="s">
        <v>97</v>
      </c>
      <c r="B14" s="11"/>
      <c r="C14" s="11"/>
      <c r="D14" s="11"/>
      <c r="E14" s="11"/>
      <c r="F14" s="11"/>
      <c r="G14" s="11"/>
      <c r="H14" s="11"/>
      <c r="I14" s="11"/>
      <c r="J14" s="11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10" customFormat="1" ht="15" customHeight="1">
      <c r="A15" s="24"/>
      <c r="B15" s="11"/>
      <c r="C15" s="11"/>
      <c r="D15" s="11"/>
      <c r="E15" s="11"/>
      <c r="F15" s="11"/>
      <c r="G15" s="11"/>
      <c r="H15" s="11"/>
      <c r="I15" s="11"/>
      <c r="J15" s="11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10" customFormat="1" ht="15" customHeight="1">
      <c r="A16" s="39" t="s">
        <v>98</v>
      </c>
      <c r="B16" s="11"/>
      <c r="C16" s="11"/>
      <c r="D16" s="11"/>
      <c r="E16" s="11"/>
      <c r="F16" s="11"/>
      <c r="G16" s="11"/>
      <c r="H16" s="11"/>
      <c r="I16" s="11"/>
      <c r="J16" s="11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10" ht="15" customHeight="1">
      <c r="A17" s="24"/>
      <c r="B17" s="11"/>
      <c r="C17" s="11"/>
      <c r="D17" s="11"/>
      <c r="E17" s="238" t="s">
        <v>99</v>
      </c>
      <c r="F17" s="11"/>
      <c r="G17" s="11"/>
      <c r="H17" s="11"/>
      <c r="I17" s="11"/>
      <c r="J17" s="239" t="s">
        <v>100</v>
      </c>
    </row>
    <row r="18" spans="1:10" ht="15" customHeight="1">
      <c r="A18" s="208" t="s">
        <v>88</v>
      </c>
      <c r="B18" s="208" t="s">
        <v>76</v>
      </c>
      <c r="C18" s="208" t="s">
        <v>101</v>
      </c>
      <c r="D18" s="240" t="s">
        <v>102</v>
      </c>
      <c r="E18" s="89">
        <v>8.1000000000000003E-2</v>
      </c>
      <c r="F18" s="241" t="s">
        <v>103</v>
      </c>
      <c r="G18" s="209" t="s">
        <v>104</v>
      </c>
      <c r="H18" s="210"/>
      <c r="I18" s="240" t="s">
        <v>80</v>
      </c>
      <c r="J18" s="242"/>
    </row>
    <row r="19" spans="1:10" ht="15" customHeight="1">
      <c r="A19" s="91"/>
      <c r="B19" s="92"/>
      <c r="C19" s="92"/>
      <c r="D19" s="93"/>
      <c r="E19" s="93">
        <f>TRUNC(D19*$E$18,2)</f>
        <v>0</v>
      </c>
      <c r="F19" s="93">
        <f t="shared" ref="F19:F50" si="0">D19+E19</f>
        <v>0</v>
      </c>
      <c r="G19" s="243"/>
      <c r="H19" s="244"/>
      <c r="I19" s="94"/>
      <c r="J19" s="95"/>
    </row>
    <row r="20" spans="1:10" ht="15" customHeight="1">
      <c r="A20" s="96"/>
      <c r="B20" s="6"/>
      <c r="C20" s="6"/>
      <c r="D20" s="5"/>
      <c r="E20" s="5">
        <f t="shared" ref="E20:E50" si="1">TRUNC(D20*$E$18,2)</f>
        <v>0</v>
      </c>
      <c r="F20" s="5">
        <f t="shared" si="0"/>
        <v>0</v>
      </c>
      <c r="G20" s="245"/>
      <c r="H20" s="246"/>
      <c r="I20" s="7"/>
      <c r="J20" s="97"/>
    </row>
    <row r="21" spans="1:10" ht="15" customHeight="1">
      <c r="A21" s="96"/>
      <c r="B21" s="6"/>
      <c r="C21" s="6"/>
      <c r="D21" s="5"/>
      <c r="E21" s="5">
        <f t="shared" si="1"/>
        <v>0</v>
      </c>
      <c r="F21" s="5">
        <f t="shared" si="0"/>
        <v>0</v>
      </c>
      <c r="G21" s="245"/>
      <c r="H21" s="246"/>
      <c r="I21" s="7"/>
      <c r="J21" s="97"/>
    </row>
    <row r="22" spans="1:10" ht="15" customHeight="1">
      <c r="A22" s="96"/>
      <c r="B22" s="6"/>
      <c r="C22" s="6"/>
      <c r="D22" s="5"/>
      <c r="E22" s="5">
        <f t="shared" si="1"/>
        <v>0</v>
      </c>
      <c r="F22" s="5">
        <f t="shared" si="0"/>
        <v>0</v>
      </c>
      <c r="G22" s="245"/>
      <c r="H22" s="246"/>
      <c r="I22" s="7"/>
      <c r="J22" s="97"/>
    </row>
    <row r="23" spans="1:10" ht="15" customHeight="1">
      <c r="A23" s="96"/>
      <c r="B23" s="6"/>
      <c r="C23" s="6"/>
      <c r="D23" s="5"/>
      <c r="E23" s="5">
        <f t="shared" si="1"/>
        <v>0</v>
      </c>
      <c r="F23" s="5">
        <f t="shared" si="0"/>
        <v>0</v>
      </c>
      <c r="G23" s="245"/>
      <c r="H23" s="246"/>
      <c r="I23" s="7"/>
      <c r="J23" s="97"/>
    </row>
    <row r="24" spans="1:10" ht="15" customHeight="1">
      <c r="A24" s="96"/>
      <c r="B24" s="6"/>
      <c r="C24" s="6"/>
      <c r="D24" s="5"/>
      <c r="E24" s="5">
        <f t="shared" si="1"/>
        <v>0</v>
      </c>
      <c r="F24" s="5">
        <f t="shared" si="0"/>
        <v>0</v>
      </c>
      <c r="G24" s="245"/>
      <c r="H24" s="246"/>
      <c r="I24" s="7"/>
      <c r="J24" s="97"/>
    </row>
    <row r="25" spans="1:10" ht="15" customHeight="1">
      <c r="A25" s="96"/>
      <c r="B25" s="6"/>
      <c r="C25" s="6"/>
      <c r="D25" s="5"/>
      <c r="E25" s="5">
        <f t="shared" si="1"/>
        <v>0</v>
      </c>
      <c r="F25" s="5">
        <f t="shared" si="0"/>
        <v>0</v>
      </c>
      <c r="G25" s="245"/>
      <c r="H25" s="246"/>
      <c r="I25" s="7"/>
      <c r="J25" s="97"/>
    </row>
    <row r="26" spans="1:10" ht="15" customHeight="1">
      <c r="A26" s="96"/>
      <c r="B26" s="6"/>
      <c r="C26" s="6"/>
      <c r="D26" s="5"/>
      <c r="E26" s="5">
        <f t="shared" si="1"/>
        <v>0</v>
      </c>
      <c r="F26" s="5">
        <f t="shared" si="0"/>
        <v>0</v>
      </c>
      <c r="G26" s="245"/>
      <c r="H26" s="246"/>
      <c r="I26" s="7"/>
      <c r="J26" s="97"/>
    </row>
    <row r="27" spans="1:10" ht="15" customHeight="1">
      <c r="A27" s="96"/>
      <c r="B27" s="6"/>
      <c r="C27" s="6"/>
      <c r="D27" s="5"/>
      <c r="E27" s="5">
        <f t="shared" si="1"/>
        <v>0</v>
      </c>
      <c r="F27" s="5">
        <f t="shared" si="0"/>
        <v>0</v>
      </c>
      <c r="G27" s="245"/>
      <c r="H27" s="246"/>
      <c r="I27" s="7"/>
      <c r="J27" s="97"/>
    </row>
    <row r="28" spans="1:10" ht="15" customHeight="1">
      <c r="A28" s="96"/>
      <c r="B28" s="6"/>
      <c r="C28" s="6"/>
      <c r="D28" s="5"/>
      <c r="E28" s="5">
        <f t="shared" si="1"/>
        <v>0</v>
      </c>
      <c r="F28" s="5">
        <f t="shared" si="0"/>
        <v>0</v>
      </c>
      <c r="G28" s="245"/>
      <c r="H28" s="246"/>
      <c r="I28" s="7"/>
      <c r="J28" s="97"/>
    </row>
    <row r="29" spans="1:10" ht="15" customHeight="1">
      <c r="A29" s="96"/>
      <c r="B29" s="6"/>
      <c r="C29" s="6"/>
      <c r="D29" s="5"/>
      <c r="E29" s="5">
        <f t="shared" si="1"/>
        <v>0</v>
      </c>
      <c r="F29" s="5">
        <f t="shared" si="0"/>
        <v>0</v>
      </c>
      <c r="G29" s="245"/>
      <c r="H29" s="246"/>
      <c r="I29" s="7"/>
      <c r="J29" s="97"/>
    </row>
    <row r="30" spans="1:10" ht="15" customHeight="1">
      <c r="A30" s="96"/>
      <c r="B30" s="6"/>
      <c r="C30" s="6"/>
      <c r="D30" s="5"/>
      <c r="E30" s="5">
        <f t="shared" si="1"/>
        <v>0</v>
      </c>
      <c r="F30" s="5">
        <f t="shared" si="0"/>
        <v>0</v>
      </c>
      <c r="G30" s="245"/>
      <c r="H30" s="246"/>
      <c r="I30" s="7"/>
      <c r="J30" s="97"/>
    </row>
    <row r="31" spans="1:10" ht="15" customHeight="1">
      <c r="A31" s="96"/>
      <c r="B31" s="6"/>
      <c r="C31" s="6"/>
      <c r="D31" s="5"/>
      <c r="E31" s="5">
        <f t="shared" si="1"/>
        <v>0</v>
      </c>
      <c r="F31" s="5">
        <f t="shared" si="0"/>
        <v>0</v>
      </c>
      <c r="G31" s="245"/>
      <c r="H31" s="246"/>
      <c r="I31" s="7"/>
      <c r="J31" s="97"/>
    </row>
    <row r="32" spans="1:10" ht="15" customHeight="1">
      <c r="A32" s="96"/>
      <c r="B32" s="6"/>
      <c r="C32" s="6"/>
      <c r="D32" s="5"/>
      <c r="E32" s="5">
        <f t="shared" si="1"/>
        <v>0</v>
      </c>
      <c r="F32" s="5">
        <f t="shared" si="0"/>
        <v>0</v>
      </c>
      <c r="G32" s="245"/>
      <c r="H32" s="246"/>
      <c r="I32" s="7"/>
      <c r="J32" s="97"/>
    </row>
    <row r="33" spans="1:10" ht="15" customHeight="1">
      <c r="A33" s="96"/>
      <c r="B33" s="6"/>
      <c r="C33" s="6"/>
      <c r="D33" s="5"/>
      <c r="E33" s="5">
        <f t="shared" si="1"/>
        <v>0</v>
      </c>
      <c r="F33" s="5">
        <f t="shared" si="0"/>
        <v>0</v>
      </c>
      <c r="G33" s="245"/>
      <c r="H33" s="246"/>
      <c r="I33" s="7"/>
      <c r="J33" s="97"/>
    </row>
    <row r="34" spans="1:10" ht="15" customHeight="1">
      <c r="A34" s="96"/>
      <c r="B34" s="6"/>
      <c r="C34" s="6"/>
      <c r="D34" s="5"/>
      <c r="E34" s="5">
        <f t="shared" si="1"/>
        <v>0</v>
      </c>
      <c r="F34" s="5">
        <f t="shared" si="0"/>
        <v>0</v>
      </c>
      <c r="G34" s="245"/>
      <c r="H34" s="246"/>
      <c r="I34" s="7"/>
      <c r="J34" s="97"/>
    </row>
    <row r="35" spans="1:10" ht="15" customHeight="1">
      <c r="A35" s="96"/>
      <c r="B35" s="6"/>
      <c r="C35" s="6"/>
      <c r="D35" s="5"/>
      <c r="E35" s="5">
        <f t="shared" si="1"/>
        <v>0</v>
      </c>
      <c r="F35" s="5">
        <f t="shared" si="0"/>
        <v>0</v>
      </c>
      <c r="G35" s="245"/>
      <c r="H35" s="246"/>
      <c r="I35" s="7"/>
      <c r="J35" s="97"/>
    </row>
    <row r="36" spans="1:10" ht="15" customHeight="1">
      <c r="A36" s="96"/>
      <c r="B36" s="6"/>
      <c r="C36" s="6"/>
      <c r="D36" s="5"/>
      <c r="E36" s="5">
        <f t="shared" si="1"/>
        <v>0</v>
      </c>
      <c r="F36" s="5">
        <f t="shared" si="0"/>
        <v>0</v>
      </c>
      <c r="G36" s="245"/>
      <c r="H36" s="246"/>
      <c r="I36" s="7"/>
      <c r="J36" s="97"/>
    </row>
    <row r="37" spans="1:10" ht="15" customHeight="1">
      <c r="A37" s="96"/>
      <c r="B37" s="6"/>
      <c r="C37" s="6"/>
      <c r="D37" s="5"/>
      <c r="E37" s="5">
        <f t="shared" si="1"/>
        <v>0</v>
      </c>
      <c r="F37" s="5">
        <f t="shared" si="0"/>
        <v>0</v>
      </c>
      <c r="G37" s="245"/>
      <c r="H37" s="246"/>
      <c r="I37" s="7"/>
      <c r="J37" s="97"/>
    </row>
    <row r="38" spans="1:10" ht="15" customHeight="1">
      <c r="A38" s="96"/>
      <c r="B38" s="6"/>
      <c r="C38" s="6"/>
      <c r="D38" s="5"/>
      <c r="E38" s="5">
        <f t="shared" si="1"/>
        <v>0</v>
      </c>
      <c r="F38" s="5">
        <f t="shared" si="0"/>
        <v>0</v>
      </c>
      <c r="G38" s="245"/>
      <c r="H38" s="246"/>
      <c r="I38" s="7"/>
      <c r="J38" s="97"/>
    </row>
    <row r="39" spans="1:10" ht="15" customHeight="1">
      <c r="A39" s="96"/>
      <c r="B39" s="6"/>
      <c r="C39" s="6"/>
      <c r="D39" s="5"/>
      <c r="E39" s="5">
        <f t="shared" si="1"/>
        <v>0</v>
      </c>
      <c r="F39" s="5">
        <f t="shared" si="0"/>
        <v>0</v>
      </c>
      <c r="G39" s="245"/>
      <c r="H39" s="246"/>
      <c r="I39" s="7"/>
      <c r="J39" s="97"/>
    </row>
    <row r="40" spans="1:10" ht="15" customHeight="1">
      <c r="A40" s="96"/>
      <c r="B40" s="6"/>
      <c r="C40" s="6"/>
      <c r="D40" s="5"/>
      <c r="E40" s="5">
        <f t="shared" si="1"/>
        <v>0</v>
      </c>
      <c r="F40" s="5">
        <f t="shared" si="0"/>
        <v>0</v>
      </c>
      <c r="G40" s="245"/>
      <c r="H40" s="246"/>
      <c r="I40" s="7"/>
      <c r="J40" s="97"/>
    </row>
    <row r="41" spans="1:10" ht="15" customHeight="1">
      <c r="A41" s="96"/>
      <c r="B41" s="6"/>
      <c r="C41" s="6"/>
      <c r="D41" s="5"/>
      <c r="E41" s="5">
        <f t="shared" si="1"/>
        <v>0</v>
      </c>
      <c r="F41" s="5">
        <f t="shared" si="0"/>
        <v>0</v>
      </c>
      <c r="G41" s="245"/>
      <c r="H41" s="246"/>
      <c r="I41" s="7"/>
      <c r="J41" s="97"/>
    </row>
    <row r="42" spans="1:10" ht="15" customHeight="1">
      <c r="A42" s="96"/>
      <c r="B42" s="6"/>
      <c r="C42" s="6"/>
      <c r="D42" s="5"/>
      <c r="E42" s="5">
        <f t="shared" si="1"/>
        <v>0</v>
      </c>
      <c r="F42" s="5">
        <f t="shared" si="0"/>
        <v>0</v>
      </c>
      <c r="G42" s="245"/>
      <c r="H42" s="246"/>
      <c r="I42" s="7"/>
      <c r="J42" s="97"/>
    </row>
    <row r="43" spans="1:10" ht="15" customHeight="1">
      <c r="A43" s="96"/>
      <c r="B43" s="6"/>
      <c r="C43" s="6"/>
      <c r="D43" s="5"/>
      <c r="E43" s="5">
        <f t="shared" si="1"/>
        <v>0</v>
      </c>
      <c r="F43" s="5">
        <f t="shared" si="0"/>
        <v>0</v>
      </c>
      <c r="G43" s="245"/>
      <c r="H43" s="246"/>
      <c r="I43" s="7"/>
      <c r="J43" s="97"/>
    </row>
    <row r="44" spans="1:10" ht="15" customHeight="1">
      <c r="A44" s="96"/>
      <c r="B44" s="6"/>
      <c r="C44" s="6"/>
      <c r="D44" s="5"/>
      <c r="E44" s="5">
        <f t="shared" si="1"/>
        <v>0</v>
      </c>
      <c r="F44" s="5">
        <f t="shared" si="0"/>
        <v>0</v>
      </c>
      <c r="G44" s="245"/>
      <c r="H44" s="246"/>
      <c r="I44" s="7"/>
      <c r="J44" s="97"/>
    </row>
    <row r="45" spans="1:10" ht="15" customHeight="1">
      <c r="A45" s="96"/>
      <c r="B45" s="6"/>
      <c r="C45" s="6"/>
      <c r="D45" s="5"/>
      <c r="E45" s="5">
        <f t="shared" si="1"/>
        <v>0</v>
      </c>
      <c r="F45" s="5">
        <f t="shared" si="0"/>
        <v>0</v>
      </c>
      <c r="G45" s="245"/>
      <c r="H45" s="246"/>
      <c r="I45" s="7"/>
      <c r="J45" s="97"/>
    </row>
    <row r="46" spans="1:10" ht="15" customHeight="1">
      <c r="A46" s="96"/>
      <c r="B46" s="6"/>
      <c r="C46" s="6"/>
      <c r="D46" s="5"/>
      <c r="E46" s="5">
        <f t="shared" si="1"/>
        <v>0</v>
      </c>
      <c r="F46" s="5">
        <f t="shared" si="0"/>
        <v>0</v>
      </c>
      <c r="G46" s="245"/>
      <c r="H46" s="246"/>
      <c r="I46" s="7"/>
      <c r="J46" s="97"/>
    </row>
    <row r="47" spans="1:10" ht="15" customHeight="1">
      <c r="A47" s="96"/>
      <c r="B47" s="6"/>
      <c r="C47" s="6"/>
      <c r="D47" s="5"/>
      <c r="E47" s="5">
        <f t="shared" si="1"/>
        <v>0</v>
      </c>
      <c r="F47" s="5">
        <f t="shared" si="0"/>
        <v>0</v>
      </c>
      <c r="G47" s="245"/>
      <c r="H47" s="246"/>
      <c r="I47" s="7"/>
      <c r="J47" s="97"/>
    </row>
    <row r="48" spans="1:10" ht="15" customHeight="1">
      <c r="A48" s="96"/>
      <c r="B48" s="6"/>
      <c r="C48" s="6"/>
      <c r="D48" s="5"/>
      <c r="E48" s="5">
        <f t="shared" si="1"/>
        <v>0</v>
      </c>
      <c r="F48" s="5">
        <f t="shared" si="0"/>
        <v>0</v>
      </c>
      <c r="G48" s="245"/>
      <c r="H48" s="246"/>
      <c r="I48" s="7"/>
      <c r="J48" s="97"/>
    </row>
    <row r="49" spans="1:256" ht="15" customHeight="1">
      <c r="A49" s="96"/>
      <c r="B49" s="6"/>
      <c r="C49" s="6"/>
      <c r="D49" s="5"/>
      <c r="E49" s="5">
        <f t="shared" si="1"/>
        <v>0</v>
      </c>
      <c r="F49" s="5">
        <f t="shared" si="0"/>
        <v>0</v>
      </c>
      <c r="G49" s="245"/>
      <c r="H49" s="246"/>
      <c r="I49" s="7"/>
      <c r="J49" s="97"/>
    </row>
    <row r="50" spans="1:256" ht="15" customHeight="1">
      <c r="A50" s="98"/>
      <c r="B50" s="99"/>
      <c r="C50" s="99"/>
      <c r="D50" s="72"/>
      <c r="E50" s="72">
        <f t="shared" si="1"/>
        <v>0</v>
      </c>
      <c r="F50" s="72">
        <f t="shared" si="0"/>
        <v>0</v>
      </c>
      <c r="G50" s="247"/>
      <c r="H50" s="248"/>
      <c r="I50" s="100"/>
      <c r="J50" s="101"/>
    </row>
    <row r="51" spans="1:256" ht="15" customHeight="1">
      <c r="A51" s="11"/>
      <c r="B51" s="209" t="s">
        <v>105</v>
      </c>
      <c r="C51" s="210"/>
      <c r="D51" s="67">
        <f>SUM(D19:D50)</f>
        <v>0</v>
      </c>
      <c r="E51" s="67">
        <f>SUM(E19:E50)</f>
        <v>0</v>
      </c>
      <c r="F51" s="67">
        <f>SUM(F19:F50)</f>
        <v>0</v>
      </c>
      <c r="G51" s="11"/>
      <c r="H51" s="11"/>
      <c r="I51" s="11"/>
      <c r="J51" s="11"/>
    </row>
    <row r="52" spans="1:256" s="10" customFormat="1" ht="13.7" customHeight="1">
      <c r="A52" s="11"/>
      <c r="B52" s="11"/>
      <c r="C52" s="11"/>
      <c r="D52" s="11"/>
      <c r="E52" s="90" t="s">
        <v>106</v>
      </c>
      <c r="F52" s="90" t="s">
        <v>106</v>
      </c>
      <c r="G52" s="11"/>
      <c r="H52" s="11"/>
      <c r="I52" s="11"/>
      <c r="J52" s="11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</row>
    <row r="53" spans="1:256" s="10" customFormat="1" ht="13.7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</row>
    <row r="54" spans="1:256" s="10" customFormat="1" ht="13.7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</row>
    <row r="55" spans="1:256" s="10" customFormat="1" ht="15" customHeight="1">
      <c r="A55" s="64" t="s">
        <v>107</v>
      </c>
      <c r="B55" s="11"/>
      <c r="C55" s="11"/>
      <c r="D55" s="11"/>
      <c r="E55" s="11"/>
      <c r="F55" s="11"/>
      <c r="G55" s="11"/>
      <c r="H55" s="11"/>
      <c r="I55" s="11"/>
      <c r="J55" s="11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</row>
    <row r="56" spans="1:256" s="10" customFormat="1" ht="13.7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</row>
    <row r="57" spans="1:256" s="10" customFormat="1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</row>
    <row r="58" spans="1:256" s="10" customFormat="1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  <c r="IU58" s="13"/>
      <c r="IV58" s="13"/>
    </row>
    <row r="59" spans="1:256" s="10" customFormat="1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</row>
    <row r="60" spans="1:256" s="10" customFormat="1" ht="13.7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</row>
    <row r="61" spans="1:256" s="10" customFormat="1" ht="13.7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</row>
    <row r="62" spans="1:256" s="10" customFormat="1" ht="13.7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</row>
    <row r="63" spans="1:256" s="10" customFormat="1" ht="72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  <c r="IU63" s="13"/>
      <c r="IV63" s="13"/>
    </row>
    <row r="64" spans="1:256" s="10" customFormat="1" ht="13.7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</row>
    <row r="65" spans="1:256" s="10" customFormat="1" ht="21" customHeight="1">
      <c r="B65" s="11"/>
      <c r="C65" s="11"/>
      <c r="D65" s="11"/>
      <c r="E65" s="11"/>
      <c r="F65" s="11"/>
      <c r="G65" s="11"/>
      <c r="H65" s="208" t="s">
        <v>0</v>
      </c>
      <c r="I65" s="208" t="s">
        <v>1</v>
      </c>
      <c r="J65" s="208" t="s">
        <v>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</row>
    <row r="66" spans="1:256" s="10" customFormat="1" ht="21" customHeight="1">
      <c r="A66" s="11"/>
      <c r="B66" s="14"/>
      <c r="C66" s="14"/>
      <c r="D66" s="14"/>
      <c r="E66" s="14"/>
      <c r="F66" s="11"/>
      <c r="G66" s="11"/>
      <c r="H66" s="211" t="s">
        <v>3</v>
      </c>
      <c r="I66" s="212">
        <v>3</v>
      </c>
      <c r="J66" s="212">
        <v>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  <c r="IU66" s="13"/>
      <c r="IV66" s="13"/>
    </row>
    <row r="67" spans="1:256" s="10" customFormat="1" ht="15" customHeight="1">
      <c r="A67" s="11"/>
      <c r="B67" s="14"/>
      <c r="C67" s="14"/>
      <c r="D67" s="14"/>
      <c r="E67" s="14"/>
      <c r="F67" s="11"/>
      <c r="G67" s="11"/>
      <c r="H67" s="14"/>
      <c r="I67" s="14"/>
      <c r="J67" s="14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</row>
    <row r="68" spans="1:256" s="10" customFormat="1" ht="15" customHeight="1">
      <c r="A68" s="15" t="s">
        <v>4</v>
      </c>
      <c r="B68" s="16">
        <f>synthèse!B4</f>
        <v>0</v>
      </c>
      <c r="C68" s="17"/>
      <c r="D68" s="17"/>
      <c r="E68" s="17"/>
      <c r="F68" s="11"/>
      <c r="G68" s="11"/>
      <c r="H68" s="15" t="s">
        <v>5</v>
      </c>
      <c r="I68" s="159"/>
      <c r="J68" s="159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  <c r="IT68" s="13"/>
      <c r="IU68" s="13"/>
      <c r="IV68" s="13"/>
    </row>
    <row r="69" spans="1:256" s="10" customFormat="1" ht="15" customHeight="1">
      <c r="A69" s="15" t="s">
        <v>6</v>
      </c>
      <c r="B69" s="18">
        <f>synthèse!B5</f>
        <v>0</v>
      </c>
      <c r="C69" s="17"/>
      <c r="D69" s="17"/>
      <c r="E69" s="17"/>
      <c r="F69" s="11"/>
      <c r="G69" s="11"/>
      <c r="H69" s="15" t="s">
        <v>7</v>
      </c>
      <c r="I69" s="166"/>
      <c r="J69" s="166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  <c r="IT69" s="13"/>
      <c r="IU69" s="13"/>
      <c r="IV69" s="13"/>
    </row>
    <row r="70" spans="1:256" s="10" customFormat="1" ht="15" customHeight="1">
      <c r="A70" s="15" t="s">
        <v>8</v>
      </c>
      <c r="B70" s="17"/>
      <c r="C70" s="17"/>
      <c r="D70" s="17"/>
      <c r="E70" s="17"/>
      <c r="F70" s="11"/>
      <c r="G70" s="11"/>
      <c r="H70" s="17"/>
      <c r="I70" s="17"/>
      <c r="J70" s="17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</row>
    <row r="71" spans="1:256" s="10" customFormat="1" ht="15" customHeight="1">
      <c r="A71" s="15" t="s">
        <v>9</v>
      </c>
      <c r="B71" s="16" t="str">
        <f>synthèse!B7</f>
        <v>Fournisseurs</v>
      </c>
      <c r="C71" s="34"/>
      <c r="D71" s="17"/>
      <c r="E71" s="17"/>
      <c r="F71" s="11"/>
      <c r="G71" s="11"/>
      <c r="H71" s="15" t="s">
        <v>11</v>
      </c>
      <c r="I71" s="159"/>
      <c r="J71" s="159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</row>
    <row r="72" spans="1:256" s="10" customFormat="1" ht="15" customHeight="1">
      <c r="A72" s="15" t="s">
        <v>12</v>
      </c>
      <c r="B72" s="20" t="str">
        <f>synthèse!B17</f>
        <v>Cut off : FNP, AAR</v>
      </c>
      <c r="C72" s="34"/>
      <c r="D72" s="17"/>
      <c r="E72" s="17"/>
      <c r="F72" s="11"/>
      <c r="G72" s="11"/>
      <c r="H72" s="15" t="s">
        <v>7</v>
      </c>
      <c r="I72" s="166"/>
      <c r="J72" s="166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  <c r="IT72" s="13"/>
      <c r="IU72" s="13"/>
      <c r="IV72" s="13"/>
    </row>
    <row r="73" spans="1:256" s="10" customFormat="1" ht="1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  <c r="IT73" s="13"/>
      <c r="IU73" s="13"/>
      <c r="IV73" s="13"/>
    </row>
    <row r="74" spans="1:256" s="10" customFormat="1" ht="15" customHeight="1">
      <c r="A74" s="11"/>
      <c r="B74" s="14"/>
      <c r="C74" s="14"/>
      <c r="D74" s="14"/>
      <c r="E74" s="14"/>
      <c r="F74" s="14"/>
      <c r="G74" s="11"/>
      <c r="H74" s="11"/>
      <c r="I74" s="11"/>
      <c r="J74" s="11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  <c r="IT74" s="13"/>
      <c r="IU74" s="13"/>
      <c r="IV74" s="13"/>
    </row>
    <row r="75" spans="1:256" s="10" customFormat="1" ht="13.7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</row>
    <row r="76" spans="1:256" s="10" customFormat="1" ht="13.7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</row>
    <row r="77" spans="1:256" s="10" customFormat="1" ht="15" customHeight="1">
      <c r="A77" s="64" t="s">
        <v>108</v>
      </c>
      <c r="B77" s="11"/>
      <c r="C77" s="11"/>
      <c r="D77" s="11"/>
      <c r="E77" s="11"/>
      <c r="F77" s="11"/>
      <c r="G77" s="11"/>
      <c r="H77" s="11"/>
      <c r="I77" s="11"/>
      <c r="J77" s="11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</row>
    <row r="78" spans="1:256" s="10" customFormat="1" ht="13.7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</row>
    <row r="79" spans="1:256" s="10" customFormat="1" ht="13.5" customHeight="1">
      <c r="A79" s="11"/>
      <c r="B79" s="11"/>
      <c r="C79" s="11"/>
      <c r="D79" s="11"/>
      <c r="E79" s="238" t="s">
        <v>99</v>
      </c>
      <c r="F79" s="11"/>
      <c r="G79" s="11"/>
      <c r="H79" s="11"/>
      <c r="I79" s="11"/>
      <c r="J79" s="249" t="s">
        <v>100</v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</row>
    <row r="80" spans="1:256" ht="15" customHeight="1">
      <c r="A80" s="238" t="s">
        <v>88</v>
      </c>
      <c r="B80" s="238" t="s">
        <v>76</v>
      </c>
      <c r="C80" s="238" t="s">
        <v>101</v>
      </c>
      <c r="D80" s="250" t="s">
        <v>102</v>
      </c>
      <c r="E80" s="102">
        <v>8.1000000000000003E-2</v>
      </c>
      <c r="F80" s="251" t="s">
        <v>103</v>
      </c>
      <c r="G80" s="252" t="s">
        <v>104</v>
      </c>
      <c r="H80" s="253"/>
      <c r="I80" s="238" t="s">
        <v>80</v>
      </c>
      <c r="J80" s="254"/>
    </row>
    <row r="81" spans="1:10" ht="15" customHeight="1">
      <c r="A81" s="91"/>
      <c r="B81" s="92"/>
      <c r="C81" s="92"/>
      <c r="D81" s="93"/>
      <c r="E81" s="93">
        <f>TRUNC(D81*$E$80,2)</f>
        <v>0</v>
      </c>
      <c r="F81" s="93">
        <f t="shared" ref="F81:F112" si="2">D81+E81</f>
        <v>0</v>
      </c>
      <c r="G81" s="243"/>
      <c r="H81" s="244"/>
      <c r="I81" s="103"/>
      <c r="J81" s="95"/>
    </row>
    <row r="82" spans="1:10" ht="15" customHeight="1">
      <c r="A82" s="96"/>
      <c r="B82" s="6"/>
      <c r="C82" s="6"/>
      <c r="D82" s="5"/>
      <c r="E82" s="5">
        <f t="shared" ref="E82:E112" si="3">TRUNC(D82*$E$80,2)</f>
        <v>0</v>
      </c>
      <c r="F82" s="5">
        <f t="shared" si="2"/>
        <v>0</v>
      </c>
      <c r="G82" s="245"/>
      <c r="H82" s="246"/>
      <c r="I82" s="8"/>
      <c r="J82" s="97"/>
    </row>
    <row r="83" spans="1:10" ht="15" customHeight="1">
      <c r="A83" s="96"/>
      <c r="B83" s="6"/>
      <c r="C83" s="6"/>
      <c r="D83" s="5"/>
      <c r="E83" s="5">
        <f t="shared" si="3"/>
        <v>0</v>
      </c>
      <c r="F83" s="5">
        <f t="shared" si="2"/>
        <v>0</v>
      </c>
      <c r="G83" s="245"/>
      <c r="H83" s="246"/>
      <c r="I83" s="8"/>
      <c r="J83" s="97"/>
    </row>
    <row r="84" spans="1:10" ht="15" customHeight="1">
      <c r="A84" s="96"/>
      <c r="B84" s="6"/>
      <c r="C84" s="6"/>
      <c r="D84" s="5"/>
      <c r="E84" s="5">
        <f t="shared" si="3"/>
        <v>0</v>
      </c>
      <c r="F84" s="5">
        <f t="shared" si="2"/>
        <v>0</v>
      </c>
      <c r="G84" s="245"/>
      <c r="H84" s="246"/>
      <c r="I84" s="8"/>
      <c r="J84" s="97"/>
    </row>
    <row r="85" spans="1:10" ht="15" customHeight="1">
      <c r="A85" s="96"/>
      <c r="B85" s="6"/>
      <c r="C85" s="6"/>
      <c r="D85" s="5"/>
      <c r="E85" s="5">
        <f t="shared" si="3"/>
        <v>0</v>
      </c>
      <c r="F85" s="5">
        <f t="shared" si="2"/>
        <v>0</v>
      </c>
      <c r="G85" s="245"/>
      <c r="H85" s="246"/>
      <c r="I85" s="8"/>
      <c r="J85" s="97"/>
    </row>
    <row r="86" spans="1:10" ht="15" customHeight="1">
      <c r="A86" s="96"/>
      <c r="B86" s="6"/>
      <c r="C86" s="6"/>
      <c r="D86" s="5"/>
      <c r="E86" s="5">
        <f t="shared" si="3"/>
        <v>0</v>
      </c>
      <c r="F86" s="5">
        <f t="shared" si="2"/>
        <v>0</v>
      </c>
      <c r="G86" s="245"/>
      <c r="H86" s="246"/>
      <c r="I86" s="8"/>
      <c r="J86" s="97"/>
    </row>
    <row r="87" spans="1:10" ht="15" customHeight="1">
      <c r="A87" s="96"/>
      <c r="B87" s="6"/>
      <c r="C87" s="6"/>
      <c r="D87" s="5"/>
      <c r="E87" s="5">
        <f t="shared" si="3"/>
        <v>0</v>
      </c>
      <c r="F87" s="5">
        <f t="shared" si="2"/>
        <v>0</v>
      </c>
      <c r="G87" s="245"/>
      <c r="H87" s="246"/>
      <c r="I87" s="8"/>
      <c r="J87" s="97"/>
    </row>
    <row r="88" spans="1:10" ht="15" customHeight="1">
      <c r="A88" s="96"/>
      <c r="B88" s="6"/>
      <c r="C88" s="6"/>
      <c r="D88" s="5"/>
      <c r="E88" s="5">
        <f t="shared" si="3"/>
        <v>0</v>
      </c>
      <c r="F88" s="5">
        <f t="shared" si="2"/>
        <v>0</v>
      </c>
      <c r="G88" s="245"/>
      <c r="H88" s="246"/>
      <c r="I88" s="8"/>
      <c r="J88" s="97"/>
    </row>
    <row r="89" spans="1:10" ht="15" customHeight="1">
      <c r="A89" s="96"/>
      <c r="B89" s="6"/>
      <c r="C89" s="6"/>
      <c r="D89" s="5"/>
      <c r="E89" s="5">
        <f t="shared" si="3"/>
        <v>0</v>
      </c>
      <c r="F89" s="5">
        <f t="shared" si="2"/>
        <v>0</v>
      </c>
      <c r="G89" s="245"/>
      <c r="H89" s="246"/>
      <c r="I89" s="8"/>
      <c r="J89" s="97"/>
    </row>
    <row r="90" spans="1:10" ht="15" customHeight="1">
      <c r="A90" s="96"/>
      <c r="B90" s="6"/>
      <c r="C90" s="6"/>
      <c r="D90" s="5"/>
      <c r="E90" s="5">
        <f t="shared" si="3"/>
        <v>0</v>
      </c>
      <c r="F90" s="5">
        <f t="shared" si="2"/>
        <v>0</v>
      </c>
      <c r="G90" s="245"/>
      <c r="H90" s="246"/>
      <c r="I90" s="8"/>
      <c r="J90" s="97"/>
    </row>
    <row r="91" spans="1:10" ht="15" customHeight="1">
      <c r="A91" s="96"/>
      <c r="B91" s="6"/>
      <c r="C91" s="6"/>
      <c r="D91" s="5"/>
      <c r="E91" s="5">
        <f t="shared" si="3"/>
        <v>0</v>
      </c>
      <c r="F91" s="5">
        <f t="shared" si="2"/>
        <v>0</v>
      </c>
      <c r="G91" s="245"/>
      <c r="H91" s="246"/>
      <c r="I91" s="8"/>
      <c r="J91" s="97"/>
    </row>
    <row r="92" spans="1:10" ht="15" customHeight="1">
      <c r="A92" s="96"/>
      <c r="B92" s="6"/>
      <c r="C92" s="6"/>
      <c r="D92" s="5"/>
      <c r="E92" s="5">
        <f t="shared" si="3"/>
        <v>0</v>
      </c>
      <c r="F92" s="5">
        <f t="shared" si="2"/>
        <v>0</v>
      </c>
      <c r="G92" s="245"/>
      <c r="H92" s="246"/>
      <c r="I92" s="8"/>
      <c r="J92" s="97"/>
    </row>
    <row r="93" spans="1:10" ht="15" customHeight="1">
      <c r="A93" s="96"/>
      <c r="B93" s="6"/>
      <c r="C93" s="6"/>
      <c r="D93" s="5"/>
      <c r="E93" s="5">
        <f t="shared" si="3"/>
        <v>0</v>
      </c>
      <c r="F93" s="5">
        <f t="shared" si="2"/>
        <v>0</v>
      </c>
      <c r="G93" s="245"/>
      <c r="H93" s="246"/>
      <c r="I93" s="8"/>
      <c r="J93" s="97"/>
    </row>
    <row r="94" spans="1:10" ht="15" customHeight="1">
      <c r="A94" s="96"/>
      <c r="B94" s="6"/>
      <c r="C94" s="6"/>
      <c r="D94" s="5"/>
      <c r="E94" s="5">
        <f t="shared" si="3"/>
        <v>0</v>
      </c>
      <c r="F94" s="5">
        <f t="shared" si="2"/>
        <v>0</v>
      </c>
      <c r="G94" s="245"/>
      <c r="H94" s="246"/>
      <c r="I94" s="8"/>
      <c r="J94" s="97"/>
    </row>
    <row r="95" spans="1:10" ht="15" customHeight="1">
      <c r="A95" s="96"/>
      <c r="B95" s="6"/>
      <c r="C95" s="6"/>
      <c r="D95" s="5"/>
      <c r="E95" s="5">
        <f t="shared" si="3"/>
        <v>0</v>
      </c>
      <c r="F95" s="5">
        <f t="shared" si="2"/>
        <v>0</v>
      </c>
      <c r="G95" s="245"/>
      <c r="H95" s="246"/>
      <c r="I95" s="8"/>
      <c r="J95" s="97"/>
    </row>
    <row r="96" spans="1:10" ht="15" customHeight="1">
      <c r="A96" s="96"/>
      <c r="B96" s="6"/>
      <c r="C96" s="6"/>
      <c r="D96" s="5"/>
      <c r="E96" s="5">
        <f t="shared" si="3"/>
        <v>0</v>
      </c>
      <c r="F96" s="5">
        <f t="shared" si="2"/>
        <v>0</v>
      </c>
      <c r="G96" s="245"/>
      <c r="H96" s="246"/>
      <c r="I96" s="8"/>
      <c r="J96" s="97"/>
    </row>
    <row r="97" spans="1:10" ht="15" customHeight="1">
      <c r="A97" s="96"/>
      <c r="B97" s="6"/>
      <c r="C97" s="6"/>
      <c r="D97" s="5"/>
      <c r="E97" s="5">
        <f t="shared" si="3"/>
        <v>0</v>
      </c>
      <c r="F97" s="5">
        <f t="shared" si="2"/>
        <v>0</v>
      </c>
      <c r="G97" s="245"/>
      <c r="H97" s="246"/>
      <c r="I97" s="8"/>
      <c r="J97" s="97"/>
    </row>
    <row r="98" spans="1:10" ht="15" customHeight="1">
      <c r="A98" s="96"/>
      <c r="B98" s="6"/>
      <c r="C98" s="6"/>
      <c r="D98" s="5"/>
      <c r="E98" s="5">
        <f t="shared" si="3"/>
        <v>0</v>
      </c>
      <c r="F98" s="5">
        <f t="shared" si="2"/>
        <v>0</v>
      </c>
      <c r="G98" s="245"/>
      <c r="H98" s="246"/>
      <c r="I98" s="8"/>
      <c r="J98" s="97"/>
    </row>
    <row r="99" spans="1:10" ht="15" customHeight="1">
      <c r="A99" s="96"/>
      <c r="B99" s="6"/>
      <c r="C99" s="6"/>
      <c r="D99" s="5"/>
      <c r="E99" s="5">
        <f t="shared" si="3"/>
        <v>0</v>
      </c>
      <c r="F99" s="5">
        <f t="shared" si="2"/>
        <v>0</v>
      </c>
      <c r="G99" s="245"/>
      <c r="H99" s="246"/>
      <c r="I99" s="8"/>
      <c r="J99" s="97"/>
    </row>
    <row r="100" spans="1:10" ht="15" customHeight="1">
      <c r="A100" s="96"/>
      <c r="B100" s="6"/>
      <c r="C100" s="6"/>
      <c r="D100" s="5"/>
      <c r="E100" s="5">
        <f t="shared" si="3"/>
        <v>0</v>
      </c>
      <c r="F100" s="5">
        <f t="shared" si="2"/>
        <v>0</v>
      </c>
      <c r="G100" s="245"/>
      <c r="H100" s="246"/>
      <c r="I100" s="8"/>
      <c r="J100" s="97"/>
    </row>
    <row r="101" spans="1:10" ht="15" customHeight="1">
      <c r="A101" s="96"/>
      <c r="B101" s="6"/>
      <c r="C101" s="6"/>
      <c r="D101" s="5"/>
      <c r="E101" s="5">
        <f t="shared" si="3"/>
        <v>0</v>
      </c>
      <c r="F101" s="5">
        <f t="shared" si="2"/>
        <v>0</v>
      </c>
      <c r="G101" s="245"/>
      <c r="H101" s="246"/>
      <c r="I101" s="8"/>
      <c r="J101" s="97"/>
    </row>
    <row r="102" spans="1:10" ht="15" customHeight="1">
      <c r="A102" s="96"/>
      <c r="B102" s="6"/>
      <c r="C102" s="6"/>
      <c r="D102" s="5"/>
      <c r="E102" s="5">
        <f t="shared" si="3"/>
        <v>0</v>
      </c>
      <c r="F102" s="5">
        <f t="shared" si="2"/>
        <v>0</v>
      </c>
      <c r="G102" s="245"/>
      <c r="H102" s="246"/>
      <c r="I102" s="8"/>
      <c r="J102" s="97"/>
    </row>
    <row r="103" spans="1:10" ht="15" customHeight="1">
      <c r="A103" s="96"/>
      <c r="B103" s="6"/>
      <c r="C103" s="6"/>
      <c r="D103" s="5"/>
      <c r="E103" s="5">
        <f t="shared" si="3"/>
        <v>0</v>
      </c>
      <c r="F103" s="5">
        <f t="shared" si="2"/>
        <v>0</v>
      </c>
      <c r="G103" s="245"/>
      <c r="H103" s="246"/>
      <c r="I103" s="8"/>
      <c r="J103" s="97"/>
    </row>
    <row r="104" spans="1:10" ht="15" customHeight="1">
      <c r="A104" s="96"/>
      <c r="B104" s="6"/>
      <c r="C104" s="6"/>
      <c r="D104" s="5"/>
      <c r="E104" s="5">
        <f t="shared" si="3"/>
        <v>0</v>
      </c>
      <c r="F104" s="5">
        <f t="shared" si="2"/>
        <v>0</v>
      </c>
      <c r="G104" s="245"/>
      <c r="H104" s="246"/>
      <c r="I104" s="8"/>
      <c r="J104" s="97"/>
    </row>
    <row r="105" spans="1:10" ht="15" customHeight="1">
      <c r="A105" s="96"/>
      <c r="B105" s="6"/>
      <c r="C105" s="6"/>
      <c r="D105" s="5"/>
      <c r="E105" s="5">
        <f t="shared" si="3"/>
        <v>0</v>
      </c>
      <c r="F105" s="5">
        <f t="shared" si="2"/>
        <v>0</v>
      </c>
      <c r="G105" s="245"/>
      <c r="H105" s="246"/>
      <c r="I105" s="8"/>
      <c r="J105" s="97"/>
    </row>
    <row r="106" spans="1:10" ht="15" customHeight="1">
      <c r="A106" s="96"/>
      <c r="B106" s="6"/>
      <c r="C106" s="6"/>
      <c r="D106" s="5"/>
      <c r="E106" s="5">
        <f t="shared" si="3"/>
        <v>0</v>
      </c>
      <c r="F106" s="5">
        <f t="shared" si="2"/>
        <v>0</v>
      </c>
      <c r="G106" s="245"/>
      <c r="H106" s="246"/>
      <c r="I106" s="8"/>
      <c r="J106" s="97"/>
    </row>
    <row r="107" spans="1:10" ht="15" customHeight="1">
      <c r="A107" s="96"/>
      <c r="B107" s="6"/>
      <c r="C107" s="6"/>
      <c r="D107" s="5"/>
      <c r="E107" s="5">
        <f t="shared" si="3"/>
        <v>0</v>
      </c>
      <c r="F107" s="5">
        <f t="shared" si="2"/>
        <v>0</v>
      </c>
      <c r="G107" s="245"/>
      <c r="H107" s="246"/>
      <c r="I107" s="8"/>
      <c r="J107" s="97"/>
    </row>
    <row r="108" spans="1:10" ht="15" customHeight="1">
      <c r="A108" s="96"/>
      <c r="B108" s="6"/>
      <c r="C108" s="6"/>
      <c r="D108" s="5"/>
      <c r="E108" s="5">
        <f t="shared" si="3"/>
        <v>0</v>
      </c>
      <c r="F108" s="5">
        <f t="shared" si="2"/>
        <v>0</v>
      </c>
      <c r="G108" s="245"/>
      <c r="H108" s="246"/>
      <c r="I108" s="8"/>
      <c r="J108" s="97"/>
    </row>
    <row r="109" spans="1:10" ht="15" customHeight="1">
      <c r="A109" s="96"/>
      <c r="B109" s="6"/>
      <c r="C109" s="6"/>
      <c r="D109" s="5"/>
      <c r="E109" s="5">
        <f t="shared" si="3"/>
        <v>0</v>
      </c>
      <c r="F109" s="5">
        <f t="shared" si="2"/>
        <v>0</v>
      </c>
      <c r="G109" s="245"/>
      <c r="H109" s="246"/>
      <c r="I109" s="8"/>
      <c r="J109" s="97"/>
    </row>
    <row r="110" spans="1:10" ht="15" customHeight="1">
      <c r="A110" s="96"/>
      <c r="B110" s="6"/>
      <c r="C110" s="6"/>
      <c r="D110" s="5"/>
      <c r="E110" s="5">
        <f t="shared" si="3"/>
        <v>0</v>
      </c>
      <c r="F110" s="5">
        <f t="shared" si="2"/>
        <v>0</v>
      </c>
      <c r="G110" s="245"/>
      <c r="H110" s="246"/>
      <c r="I110" s="8"/>
      <c r="J110" s="97"/>
    </row>
    <row r="111" spans="1:10" ht="15" customHeight="1">
      <c r="A111" s="96"/>
      <c r="B111" s="6"/>
      <c r="C111" s="6"/>
      <c r="D111" s="5"/>
      <c r="E111" s="5">
        <f t="shared" si="3"/>
        <v>0</v>
      </c>
      <c r="F111" s="5">
        <f t="shared" si="2"/>
        <v>0</v>
      </c>
      <c r="G111" s="245"/>
      <c r="H111" s="246"/>
      <c r="I111" s="8"/>
      <c r="J111" s="97"/>
    </row>
    <row r="112" spans="1:10" ht="15" customHeight="1">
      <c r="A112" s="98"/>
      <c r="B112" s="99"/>
      <c r="C112" s="99"/>
      <c r="D112" s="72"/>
      <c r="E112" s="72">
        <f t="shared" si="3"/>
        <v>0</v>
      </c>
      <c r="F112" s="72">
        <f t="shared" si="2"/>
        <v>0</v>
      </c>
      <c r="G112" s="247"/>
      <c r="H112" s="248"/>
      <c r="I112" s="104"/>
      <c r="J112" s="101"/>
    </row>
    <row r="113" spans="1:256" s="10" customFormat="1" ht="15" customHeight="1">
      <c r="A113" s="11"/>
      <c r="B113" s="164" t="s">
        <v>105</v>
      </c>
      <c r="C113" s="165"/>
      <c r="D113" s="67">
        <f>SUM(D81:D112)</f>
        <v>0</v>
      </c>
      <c r="E113" s="67">
        <f>SUM(E81:E112)</f>
        <v>0</v>
      </c>
      <c r="F113" s="67">
        <f>SUM(F81:F112)</f>
        <v>0</v>
      </c>
      <c r="G113" s="11"/>
      <c r="H113" s="11"/>
      <c r="I113" s="11"/>
      <c r="J113" s="11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</row>
    <row r="114" spans="1:256" s="10" customFormat="1" ht="13.7" customHeight="1">
      <c r="A114" s="11"/>
      <c r="B114" s="11"/>
      <c r="C114" s="11"/>
      <c r="D114" s="11"/>
      <c r="E114" s="90" t="s">
        <v>106</v>
      </c>
      <c r="F114" s="90" t="s">
        <v>106</v>
      </c>
      <c r="G114" s="11"/>
      <c r="H114" s="11"/>
      <c r="I114" s="11"/>
      <c r="J114" s="11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</row>
    <row r="115" spans="1:256" s="10" customFormat="1" ht="13.7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</row>
    <row r="116" spans="1:256" s="10" customFormat="1" ht="13.7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</row>
    <row r="117" spans="1:256" s="10" customFormat="1" ht="15" customHeight="1">
      <c r="A117" s="64" t="s">
        <v>107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</row>
    <row r="118" spans="1:256" s="10" customFormat="1" ht="13.7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</row>
    <row r="119" spans="1:256" s="10" customFormat="1" ht="13.7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</row>
    <row r="120" spans="1:256" s="10" customFormat="1" ht="13.7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</row>
    <row r="121" spans="1:256" s="10" customFormat="1" ht="13.7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</row>
    <row r="122" spans="1:256" s="10" customFormat="1" ht="15" customHeight="1">
      <c r="A122" s="60" t="s">
        <v>68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</row>
    <row r="123" spans="1:256" s="10" customFormat="1" ht="13.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</row>
  </sheetData>
  <mergeCells count="78">
    <mergeCell ref="I4:J4"/>
    <mergeCell ref="G108:H108"/>
    <mergeCell ref="I5:J5"/>
    <mergeCell ref="I7:J7"/>
    <mergeCell ref="G32:H32"/>
    <mergeCell ref="I71:J71"/>
    <mergeCell ref="I72:J72"/>
    <mergeCell ref="G80:H80"/>
    <mergeCell ref="G33:H33"/>
    <mergeCell ref="I8:J8"/>
    <mergeCell ref="G36:H36"/>
    <mergeCell ref="G83:H83"/>
    <mergeCell ref="G50:H50"/>
    <mergeCell ref="G97:H97"/>
    <mergeCell ref="G34:H34"/>
    <mergeCell ref="G81:H81"/>
    <mergeCell ref="J17:J18"/>
    <mergeCell ref="G29:H29"/>
    <mergeCell ref="I68:J68"/>
    <mergeCell ref="I69:J69"/>
    <mergeCell ref="G44:H44"/>
    <mergeCell ref="G27:H27"/>
    <mergeCell ref="G26:H26"/>
    <mergeCell ref="G25:H25"/>
    <mergeCell ref="G24:H24"/>
    <mergeCell ref="G18:H18"/>
    <mergeCell ref="G23:H23"/>
    <mergeCell ref="G22:H22"/>
    <mergeCell ref="G21:H21"/>
    <mergeCell ref="G20:H20"/>
    <mergeCell ref="G19:H19"/>
    <mergeCell ref="G91:H91"/>
    <mergeCell ref="J79:J80"/>
    <mergeCell ref="G49:H49"/>
    <mergeCell ref="G48:H48"/>
    <mergeCell ref="G86:H86"/>
    <mergeCell ref="G85:H85"/>
    <mergeCell ref="G87:H87"/>
    <mergeCell ref="G88:H88"/>
    <mergeCell ref="G84:H84"/>
    <mergeCell ref="B51:C51"/>
    <mergeCell ref="G31:H31"/>
    <mergeCell ref="G28:H28"/>
    <mergeCell ref="G35:H35"/>
    <mergeCell ref="G82:H82"/>
    <mergeCell ref="G42:H42"/>
    <mergeCell ref="G41:H41"/>
    <mergeCell ref="G46:H46"/>
    <mergeCell ref="G30:H30"/>
    <mergeCell ref="G38:H38"/>
    <mergeCell ref="G37:H37"/>
    <mergeCell ref="G40:H40"/>
    <mergeCell ref="G39:H39"/>
    <mergeCell ref="G43:H43"/>
    <mergeCell ref="G47:H47"/>
    <mergeCell ref="G45:H45"/>
    <mergeCell ref="B113:C113"/>
    <mergeCell ref="G93:H93"/>
    <mergeCell ref="G92:H92"/>
    <mergeCell ref="G90:H90"/>
    <mergeCell ref="G89:H89"/>
    <mergeCell ref="G99:H99"/>
    <mergeCell ref="G96:H96"/>
    <mergeCell ref="G95:H95"/>
    <mergeCell ref="G111:H111"/>
    <mergeCell ref="G98:H98"/>
    <mergeCell ref="G110:H110"/>
    <mergeCell ref="G107:H107"/>
    <mergeCell ref="G103:H103"/>
    <mergeCell ref="G102:H102"/>
    <mergeCell ref="G101:H101"/>
    <mergeCell ref="G100:H100"/>
    <mergeCell ref="G94:H94"/>
    <mergeCell ref="G109:H109"/>
    <mergeCell ref="G112:H112"/>
    <mergeCell ref="G105:H105"/>
    <mergeCell ref="G104:H104"/>
    <mergeCell ref="G106:H106"/>
  </mergeCells>
  <pageMargins left="0.51" right="0.17" top="0.56000000000000005" bottom="0.59" header="0.34" footer="0.49212600000000001"/>
  <pageSetup scale="80" orientation="portrait"/>
  <headerFooter>
    <oddFooter>&amp;C&amp;"Univers 45 Light,Regular"&amp;8&amp;K00000020/12/2015, 12:14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IV46"/>
  <sheetViews>
    <sheetView showGridLines="0" workbookViewId="0">
      <selection activeCell="B7" sqref="B7"/>
    </sheetView>
  </sheetViews>
  <sheetFormatPr defaultColWidth="10.85546875" defaultRowHeight="13.5" customHeight="1"/>
  <cols>
    <col min="1" max="1" width="11" style="1" customWidth="1"/>
    <col min="2" max="2" width="15.85546875" style="1" customWidth="1"/>
    <col min="3" max="3" width="13.42578125" style="1" customWidth="1"/>
    <col min="4" max="4" width="3.7109375" style="1" customWidth="1"/>
    <col min="5" max="5" width="10.140625" style="1" customWidth="1"/>
    <col min="6" max="6" width="13.28515625" style="1" customWidth="1"/>
    <col min="7" max="7" width="3.42578125" style="1" customWidth="1"/>
    <col min="8" max="8" width="11.85546875" style="1" customWidth="1"/>
    <col min="9" max="10" width="12.85546875" style="1" customWidth="1"/>
    <col min="11" max="11" width="8" style="1" customWidth="1"/>
    <col min="12" max="256" width="10.85546875" style="1" customWidth="1"/>
  </cols>
  <sheetData>
    <row r="1" spans="1:256" s="10" customFormat="1" ht="21" customHeight="1">
      <c r="B1" s="11"/>
      <c r="C1" s="11"/>
      <c r="D1" s="11"/>
      <c r="E1" s="11"/>
      <c r="F1" s="11"/>
      <c r="G1" s="11"/>
      <c r="H1" s="11"/>
      <c r="I1" s="208" t="s">
        <v>0</v>
      </c>
      <c r="J1" s="208" t="s">
        <v>1</v>
      </c>
      <c r="K1" s="208" t="s">
        <v>2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s="10" customFormat="1" ht="21" customHeight="1">
      <c r="A2" s="11"/>
      <c r="B2" s="14"/>
      <c r="C2" s="14"/>
      <c r="D2" s="14"/>
      <c r="E2" s="14"/>
      <c r="F2" s="14"/>
      <c r="G2" s="11"/>
      <c r="H2" s="11"/>
      <c r="I2" s="211" t="s">
        <v>3</v>
      </c>
      <c r="J2" s="212">
        <v>4</v>
      </c>
      <c r="K2" s="212">
        <v>1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s="10" customFormat="1" ht="15" customHeight="1">
      <c r="A3" s="11"/>
      <c r="B3" s="14"/>
      <c r="C3" s="14"/>
      <c r="D3" s="14"/>
      <c r="E3" s="14"/>
      <c r="F3" s="14"/>
      <c r="G3" s="11"/>
      <c r="H3" s="11"/>
      <c r="I3" s="14"/>
      <c r="J3" s="14"/>
      <c r="K3" s="14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10" customFormat="1" ht="15" customHeight="1">
      <c r="A4" s="15" t="s">
        <v>4</v>
      </c>
      <c r="B4" s="173">
        <f>synthèse!B4</f>
        <v>0</v>
      </c>
      <c r="C4" s="174"/>
      <c r="D4" s="17"/>
      <c r="E4" s="17"/>
      <c r="F4" s="17"/>
      <c r="G4" s="11"/>
      <c r="H4" s="11"/>
      <c r="I4" s="15" t="s">
        <v>5</v>
      </c>
      <c r="J4" s="168"/>
      <c r="K4" s="168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10" customFormat="1" ht="15" customHeight="1">
      <c r="A5" s="15" t="s">
        <v>6</v>
      </c>
      <c r="B5" s="175">
        <f>synthèse!B5</f>
        <v>0</v>
      </c>
      <c r="C5" s="175"/>
      <c r="D5" s="17"/>
      <c r="E5" s="17"/>
      <c r="F5" s="17"/>
      <c r="G5" s="11"/>
      <c r="H5" s="11"/>
      <c r="I5" s="15" t="s">
        <v>7</v>
      </c>
      <c r="J5" s="167"/>
      <c r="K5" s="16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10" customFormat="1" ht="15" customHeight="1">
      <c r="A6" s="15" t="s">
        <v>8</v>
      </c>
      <c r="B6" s="17"/>
      <c r="C6" s="17"/>
      <c r="D6" s="17"/>
      <c r="E6" s="17"/>
      <c r="F6" s="17"/>
      <c r="G6" s="11"/>
      <c r="H6" s="11"/>
      <c r="I6" s="17"/>
      <c r="J6" s="17"/>
      <c r="K6" s="17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s="10" customFormat="1" ht="15" customHeight="1">
      <c r="A7" s="15" t="s">
        <v>9</v>
      </c>
      <c r="B7" s="114" t="str">
        <f>synthèse!B7</f>
        <v>Fournisseurs</v>
      </c>
      <c r="C7" s="17"/>
      <c r="D7" s="17"/>
      <c r="E7" s="17"/>
      <c r="F7" s="17"/>
      <c r="G7" s="11"/>
      <c r="H7" s="11"/>
      <c r="I7" s="15" t="s">
        <v>11</v>
      </c>
      <c r="J7" s="168"/>
      <c r="K7" s="168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s="10" customFormat="1" ht="15" customHeight="1">
      <c r="A8" s="15" t="s">
        <v>12</v>
      </c>
      <c r="B8" s="20" t="str">
        <f>synthèse!B18</f>
        <v>Réconciliation comptes inter groupe (interco)</v>
      </c>
      <c r="C8" s="17"/>
      <c r="D8" s="17"/>
      <c r="E8" s="17"/>
      <c r="F8" s="17"/>
      <c r="G8" s="11"/>
      <c r="H8" s="11"/>
      <c r="I8" s="15" t="s">
        <v>7</v>
      </c>
      <c r="J8" s="167"/>
      <c r="K8" s="16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s="10" customFormat="1" ht="15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10" customFormat="1" ht="15" customHeight="1">
      <c r="A10" s="11"/>
      <c r="B10" s="14"/>
      <c r="C10" s="14"/>
      <c r="D10" s="14"/>
      <c r="E10" s="14"/>
      <c r="F10" s="14"/>
      <c r="G10" s="14"/>
      <c r="H10" s="11"/>
      <c r="I10" s="11"/>
      <c r="J10" s="11"/>
      <c r="K10" s="11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s="10" customFormat="1" ht="13.7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10" customFormat="1" ht="15" customHeight="1">
      <c r="A12" s="60" t="s">
        <v>30</v>
      </c>
      <c r="B12" s="14"/>
      <c r="C12" s="14"/>
      <c r="D12" s="14"/>
      <c r="E12" s="14"/>
      <c r="F12" s="14"/>
      <c r="G12" s="14"/>
      <c r="H12" s="14"/>
      <c r="I12" s="14"/>
      <c r="J12" s="14"/>
      <c r="K12" s="1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10" customFormat="1" ht="15" customHeight="1">
      <c r="A13" s="61" t="s">
        <v>109</v>
      </c>
      <c r="B13" s="14"/>
      <c r="C13" s="14"/>
      <c r="D13" s="14"/>
      <c r="E13" s="14"/>
      <c r="F13" s="14"/>
      <c r="G13" s="14"/>
      <c r="H13" s="14"/>
      <c r="I13" s="14"/>
      <c r="J13" s="14"/>
      <c r="K13" s="11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s="10" customFormat="1" ht="1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</row>
    <row r="15" spans="1:256" s="10" customFormat="1" ht="15" customHeight="1">
      <c r="A15" s="24"/>
      <c r="B15" s="14"/>
      <c r="C15" s="14"/>
      <c r="D15" s="14"/>
      <c r="E15" s="14"/>
      <c r="F15" s="14"/>
      <c r="G15" s="14"/>
      <c r="H15" s="14"/>
      <c r="I15" s="14"/>
      <c r="J15" s="14"/>
      <c r="K15" s="11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10" customFormat="1" ht="15" customHeight="1">
      <c r="A16" s="40"/>
      <c r="B16" s="14"/>
      <c r="C16" s="14"/>
      <c r="D16" s="14"/>
      <c r="E16" s="14"/>
      <c r="F16" s="14"/>
      <c r="G16" s="14"/>
      <c r="H16" s="14"/>
      <c r="I16" s="14"/>
      <c r="J16" s="14"/>
      <c r="K16" s="11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s="10" customFormat="1" ht="21.75" customHeight="1">
      <c r="A17" s="24"/>
      <c r="B17" s="14"/>
      <c r="C17" s="255" t="s">
        <v>110</v>
      </c>
      <c r="D17" s="14"/>
      <c r="E17" s="14"/>
      <c r="F17" s="255" t="s">
        <v>111</v>
      </c>
      <c r="G17" s="14"/>
      <c r="H17" s="14"/>
      <c r="I17" s="14"/>
      <c r="J17" s="14"/>
      <c r="K17" s="11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</row>
    <row r="18" spans="1:256" ht="29.25" customHeight="1">
      <c r="A18" s="256" t="s">
        <v>112</v>
      </c>
      <c r="B18" s="256" t="s">
        <v>113</v>
      </c>
      <c r="C18" s="257"/>
      <c r="D18" s="238" t="s">
        <v>40</v>
      </c>
      <c r="E18" s="256" t="s">
        <v>114</v>
      </c>
      <c r="F18" s="257"/>
      <c r="G18" s="238" t="s">
        <v>40</v>
      </c>
      <c r="H18" s="238" t="s">
        <v>115</v>
      </c>
      <c r="I18" s="252" t="s">
        <v>116</v>
      </c>
      <c r="J18" s="253"/>
      <c r="K18" s="238" t="s">
        <v>80</v>
      </c>
    </row>
    <row r="19" spans="1:256" ht="15" customHeight="1">
      <c r="A19" s="106"/>
      <c r="B19" s="92"/>
      <c r="C19" s="93"/>
      <c r="D19" s="93"/>
      <c r="E19" s="107"/>
      <c r="F19" s="93"/>
      <c r="G19" s="93"/>
      <c r="H19" s="93">
        <f t="shared" ref="H19:H38" si="0">C19-F19</f>
        <v>0</v>
      </c>
      <c r="I19" s="169"/>
      <c r="J19" s="170"/>
      <c r="K19" s="108"/>
    </row>
    <row r="20" spans="1:256" ht="15" customHeight="1">
      <c r="A20" s="109"/>
      <c r="B20" s="6"/>
      <c r="C20" s="5"/>
      <c r="D20" s="5"/>
      <c r="E20" s="9"/>
      <c r="F20" s="5"/>
      <c r="G20" s="5"/>
      <c r="H20" s="5">
        <f t="shared" si="0"/>
        <v>0</v>
      </c>
      <c r="I20" s="171"/>
      <c r="J20" s="172"/>
      <c r="K20" s="110"/>
    </row>
    <row r="21" spans="1:256" ht="15" customHeight="1">
      <c r="A21" s="109"/>
      <c r="B21" s="6"/>
      <c r="C21" s="5"/>
      <c r="D21" s="5"/>
      <c r="E21" s="9"/>
      <c r="F21" s="5"/>
      <c r="G21" s="5"/>
      <c r="H21" s="5">
        <f t="shared" si="0"/>
        <v>0</v>
      </c>
      <c r="I21" s="171"/>
      <c r="J21" s="172"/>
      <c r="K21" s="110"/>
    </row>
    <row r="22" spans="1:256" ht="15" customHeight="1">
      <c r="A22" s="109"/>
      <c r="B22" s="6"/>
      <c r="C22" s="5"/>
      <c r="D22" s="5"/>
      <c r="E22" s="9"/>
      <c r="F22" s="5"/>
      <c r="G22" s="5"/>
      <c r="H22" s="5">
        <f t="shared" si="0"/>
        <v>0</v>
      </c>
      <c r="I22" s="171"/>
      <c r="J22" s="172"/>
      <c r="K22" s="110"/>
    </row>
    <row r="23" spans="1:256" ht="15" customHeight="1">
      <c r="A23" s="109"/>
      <c r="B23" s="6"/>
      <c r="C23" s="5"/>
      <c r="D23" s="5"/>
      <c r="E23" s="9"/>
      <c r="F23" s="5"/>
      <c r="G23" s="5"/>
      <c r="H23" s="5">
        <f t="shared" si="0"/>
        <v>0</v>
      </c>
      <c r="I23" s="171"/>
      <c r="J23" s="172"/>
      <c r="K23" s="110"/>
    </row>
    <row r="24" spans="1:256" ht="15" customHeight="1">
      <c r="A24" s="109"/>
      <c r="B24" s="6"/>
      <c r="C24" s="5"/>
      <c r="D24" s="5"/>
      <c r="E24" s="9"/>
      <c r="F24" s="5"/>
      <c r="G24" s="5"/>
      <c r="H24" s="5">
        <f t="shared" si="0"/>
        <v>0</v>
      </c>
      <c r="I24" s="171"/>
      <c r="J24" s="172"/>
      <c r="K24" s="110"/>
    </row>
    <row r="25" spans="1:256" ht="15" customHeight="1">
      <c r="A25" s="109"/>
      <c r="B25" s="6"/>
      <c r="C25" s="5"/>
      <c r="D25" s="5"/>
      <c r="E25" s="9"/>
      <c r="F25" s="5"/>
      <c r="G25" s="5"/>
      <c r="H25" s="5">
        <f t="shared" si="0"/>
        <v>0</v>
      </c>
      <c r="I25" s="171"/>
      <c r="J25" s="172"/>
      <c r="K25" s="110"/>
    </row>
    <row r="26" spans="1:256" ht="15" customHeight="1">
      <c r="A26" s="109"/>
      <c r="B26" s="6"/>
      <c r="C26" s="5"/>
      <c r="D26" s="5"/>
      <c r="E26" s="9"/>
      <c r="F26" s="5"/>
      <c r="G26" s="5"/>
      <c r="H26" s="5">
        <f t="shared" si="0"/>
        <v>0</v>
      </c>
      <c r="I26" s="171"/>
      <c r="J26" s="172"/>
      <c r="K26" s="110"/>
    </row>
    <row r="27" spans="1:256" ht="15" customHeight="1">
      <c r="A27" s="109"/>
      <c r="B27" s="6"/>
      <c r="C27" s="5"/>
      <c r="D27" s="5"/>
      <c r="E27" s="9"/>
      <c r="F27" s="5"/>
      <c r="G27" s="5"/>
      <c r="H27" s="5">
        <f t="shared" si="0"/>
        <v>0</v>
      </c>
      <c r="I27" s="171"/>
      <c r="J27" s="172"/>
      <c r="K27" s="110"/>
    </row>
    <row r="28" spans="1:256" ht="15" customHeight="1">
      <c r="A28" s="109"/>
      <c r="B28" s="6"/>
      <c r="C28" s="5"/>
      <c r="D28" s="5"/>
      <c r="E28" s="9"/>
      <c r="F28" s="5"/>
      <c r="G28" s="5"/>
      <c r="H28" s="5">
        <f t="shared" si="0"/>
        <v>0</v>
      </c>
      <c r="I28" s="171"/>
      <c r="J28" s="172"/>
      <c r="K28" s="110"/>
    </row>
    <row r="29" spans="1:256" ht="15" customHeight="1">
      <c r="A29" s="109"/>
      <c r="B29" s="6"/>
      <c r="C29" s="5"/>
      <c r="D29" s="5"/>
      <c r="E29" s="9"/>
      <c r="F29" s="5"/>
      <c r="G29" s="5"/>
      <c r="H29" s="5">
        <f t="shared" si="0"/>
        <v>0</v>
      </c>
      <c r="I29" s="171"/>
      <c r="J29" s="172"/>
      <c r="K29" s="110"/>
    </row>
    <row r="30" spans="1:256" ht="15" customHeight="1">
      <c r="A30" s="109"/>
      <c r="B30" s="6"/>
      <c r="C30" s="5"/>
      <c r="D30" s="5"/>
      <c r="E30" s="9"/>
      <c r="F30" s="5"/>
      <c r="G30" s="5"/>
      <c r="H30" s="5">
        <f t="shared" si="0"/>
        <v>0</v>
      </c>
      <c r="I30" s="171"/>
      <c r="J30" s="172"/>
      <c r="K30" s="110"/>
    </row>
    <row r="31" spans="1:256" ht="15" customHeight="1">
      <c r="A31" s="109"/>
      <c r="B31" s="6"/>
      <c r="C31" s="5"/>
      <c r="D31" s="5"/>
      <c r="E31" s="9"/>
      <c r="F31" s="5"/>
      <c r="G31" s="5"/>
      <c r="H31" s="5">
        <f t="shared" si="0"/>
        <v>0</v>
      </c>
      <c r="I31" s="171"/>
      <c r="J31" s="172"/>
      <c r="K31" s="110"/>
    </row>
    <row r="32" spans="1:256" ht="15" customHeight="1">
      <c r="A32" s="109"/>
      <c r="B32" s="6"/>
      <c r="C32" s="5"/>
      <c r="D32" s="5"/>
      <c r="E32" s="9"/>
      <c r="F32" s="5"/>
      <c r="G32" s="5"/>
      <c r="H32" s="5">
        <f t="shared" si="0"/>
        <v>0</v>
      </c>
      <c r="I32" s="171"/>
      <c r="J32" s="172"/>
      <c r="K32" s="110"/>
    </row>
    <row r="33" spans="1:256" ht="15" customHeight="1">
      <c r="A33" s="109"/>
      <c r="B33" s="6"/>
      <c r="C33" s="5"/>
      <c r="D33" s="5"/>
      <c r="E33" s="9"/>
      <c r="F33" s="5"/>
      <c r="G33" s="5"/>
      <c r="H33" s="5">
        <f t="shared" si="0"/>
        <v>0</v>
      </c>
      <c r="I33" s="171"/>
      <c r="J33" s="172"/>
      <c r="K33" s="110"/>
    </row>
    <row r="34" spans="1:256" ht="15" customHeight="1">
      <c r="A34" s="109"/>
      <c r="B34" s="6"/>
      <c r="C34" s="5"/>
      <c r="D34" s="5"/>
      <c r="E34" s="9"/>
      <c r="F34" s="5"/>
      <c r="G34" s="5"/>
      <c r="H34" s="5">
        <f t="shared" si="0"/>
        <v>0</v>
      </c>
      <c r="I34" s="171"/>
      <c r="J34" s="172"/>
      <c r="K34" s="110"/>
    </row>
    <row r="35" spans="1:256" ht="15" customHeight="1">
      <c r="A35" s="109"/>
      <c r="B35" s="6"/>
      <c r="C35" s="5"/>
      <c r="D35" s="5"/>
      <c r="E35" s="9"/>
      <c r="F35" s="5"/>
      <c r="G35" s="5"/>
      <c r="H35" s="5">
        <f t="shared" si="0"/>
        <v>0</v>
      </c>
      <c r="I35" s="171"/>
      <c r="J35" s="172"/>
      <c r="K35" s="110"/>
    </row>
    <row r="36" spans="1:256" ht="15" customHeight="1">
      <c r="A36" s="109"/>
      <c r="B36" s="6"/>
      <c r="C36" s="5"/>
      <c r="D36" s="5"/>
      <c r="E36" s="9"/>
      <c r="F36" s="5"/>
      <c r="G36" s="5"/>
      <c r="H36" s="5">
        <f t="shared" si="0"/>
        <v>0</v>
      </c>
      <c r="I36" s="171"/>
      <c r="J36" s="172"/>
      <c r="K36" s="110"/>
    </row>
    <row r="37" spans="1:256" ht="15" customHeight="1">
      <c r="A37" s="109"/>
      <c r="B37" s="6"/>
      <c r="C37" s="5"/>
      <c r="D37" s="5"/>
      <c r="E37" s="9"/>
      <c r="F37" s="5"/>
      <c r="G37" s="5"/>
      <c r="H37" s="5">
        <f t="shared" si="0"/>
        <v>0</v>
      </c>
      <c r="I37" s="171"/>
      <c r="J37" s="172"/>
      <c r="K37" s="110"/>
    </row>
    <row r="38" spans="1:256" ht="15" customHeight="1">
      <c r="A38" s="111"/>
      <c r="B38" s="99"/>
      <c r="C38" s="72"/>
      <c r="D38" s="72"/>
      <c r="E38" s="112"/>
      <c r="F38" s="72"/>
      <c r="G38" s="72"/>
      <c r="H38" s="72">
        <f t="shared" si="0"/>
        <v>0</v>
      </c>
      <c r="I38" s="176"/>
      <c r="J38" s="177"/>
      <c r="K38" s="113"/>
    </row>
    <row r="39" spans="1:256" s="10" customFormat="1" ht="15" customHeight="1">
      <c r="A39" s="14"/>
      <c r="B39" s="14"/>
      <c r="C39" s="67">
        <f>SUM(C19:C38)</f>
        <v>0</v>
      </c>
      <c r="D39" s="67"/>
      <c r="E39" s="14"/>
      <c r="F39" s="67">
        <f>SUM(F19:F38)</f>
        <v>0</v>
      </c>
      <c r="G39" s="67"/>
      <c r="H39" s="67">
        <f>SUM(H19:H38)</f>
        <v>0</v>
      </c>
      <c r="I39" s="14"/>
      <c r="J39" s="11"/>
      <c r="K39" s="11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</row>
    <row r="40" spans="1:256" s="10" customFormat="1" ht="15" customHeight="1">
      <c r="A40" s="14"/>
      <c r="B40" s="14"/>
      <c r="C40" s="14"/>
      <c r="D40" s="14"/>
      <c r="E40" s="14"/>
      <c r="F40" s="105"/>
      <c r="G40" s="105"/>
      <c r="H40" s="105"/>
      <c r="I40" s="14"/>
      <c r="J40" s="14"/>
      <c r="K40" s="11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</row>
    <row r="41" spans="1:256" s="10" customFormat="1" ht="1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1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</row>
    <row r="42" spans="1:256" s="10" customFormat="1" ht="1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1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</row>
    <row r="43" spans="1:256" s="10" customFormat="1" ht="1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1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</row>
    <row r="44" spans="1:256" s="10" customFormat="1" ht="1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1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</row>
    <row r="45" spans="1:256" s="10" customFormat="1" ht="15" customHeight="1">
      <c r="A45" s="60" t="s">
        <v>68</v>
      </c>
      <c r="B45" s="11"/>
      <c r="C45" s="14"/>
      <c r="D45" s="14"/>
      <c r="E45" s="14"/>
      <c r="F45" s="14"/>
      <c r="G45" s="14"/>
      <c r="H45" s="14"/>
      <c r="I45" s="14"/>
      <c r="J45" s="14"/>
      <c r="K45" s="11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</row>
    <row r="46" spans="1:256" s="10" customFormat="1" ht="15" customHeight="1">
      <c r="A46" s="14"/>
      <c r="B46" s="23" t="s">
        <v>117</v>
      </c>
      <c r="C46" s="14"/>
      <c r="D46" s="14"/>
      <c r="E46" s="14"/>
      <c r="F46" s="14"/>
      <c r="G46" s="14"/>
      <c r="H46" s="14"/>
      <c r="I46" s="14"/>
      <c r="J46" s="14"/>
      <c r="K46" s="11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</sheetData>
  <mergeCells count="29">
    <mergeCell ref="I38:J38"/>
    <mergeCell ref="I34:J34"/>
    <mergeCell ref="I23:J23"/>
    <mergeCell ref="C17:C18"/>
    <mergeCell ref="I37:J37"/>
    <mergeCell ref="I33:J33"/>
    <mergeCell ref="I22:J22"/>
    <mergeCell ref="I29:J29"/>
    <mergeCell ref="B4:C4"/>
    <mergeCell ref="I18:J18"/>
    <mergeCell ref="I36:J36"/>
    <mergeCell ref="I35:J35"/>
    <mergeCell ref="I28:J28"/>
    <mergeCell ref="F17:F18"/>
    <mergeCell ref="J8:K8"/>
    <mergeCell ref="B5:C5"/>
    <mergeCell ref="I32:J32"/>
    <mergeCell ref="I31:J31"/>
    <mergeCell ref="I24:J24"/>
    <mergeCell ref="I27:J27"/>
    <mergeCell ref="I26:J26"/>
    <mergeCell ref="I25:J25"/>
    <mergeCell ref="I20:J20"/>
    <mergeCell ref="I30:J30"/>
    <mergeCell ref="J5:K5"/>
    <mergeCell ref="J4:K4"/>
    <mergeCell ref="J7:K7"/>
    <mergeCell ref="I19:J19"/>
    <mergeCell ref="I21:J21"/>
  </mergeCells>
  <pageMargins left="0.51" right="0.17" top="0.56000000000000005" bottom="0.59" header="0.34" footer="0.49212600000000001"/>
  <pageSetup scale="83" orientation="portrait"/>
  <headerFooter>
    <oddFooter>&amp;C&amp;"Univers 45 Light,Regular"&amp;8&amp;K00000020/12/2015, 12:14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5B16-6202-ED4B-A2F0-89267C81BA78}">
  <sheetPr>
    <tabColor rgb="FF92D050"/>
    <pageSetUpPr fitToPage="1"/>
  </sheetPr>
  <dimension ref="A1:K39"/>
  <sheetViews>
    <sheetView showGridLines="0" tabSelected="1" zoomScaleNormal="100" workbookViewId="0">
      <selection activeCell="I2" sqref="I2"/>
    </sheetView>
  </sheetViews>
  <sheetFormatPr defaultColWidth="8.85546875" defaultRowHeight="12.95"/>
  <cols>
    <col min="1" max="1" width="16.140625" style="115" customWidth="1"/>
    <col min="2" max="16384" width="8.85546875" style="115"/>
  </cols>
  <sheetData>
    <row r="1" spans="1:11" ht="21" customHeight="1">
      <c r="B1" s="116"/>
      <c r="C1" s="116"/>
      <c r="D1" s="116"/>
      <c r="E1" s="116"/>
      <c r="G1" s="156" t="s">
        <v>0</v>
      </c>
      <c r="H1" s="156" t="s">
        <v>1</v>
      </c>
      <c r="I1" s="156" t="s">
        <v>2</v>
      </c>
    </row>
    <row r="2" spans="1:11" ht="21" customHeight="1">
      <c r="A2" s="116"/>
      <c r="B2" s="116"/>
      <c r="C2" s="116"/>
      <c r="D2" s="116"/>
      <c r="E2" s="116"/>
      <c r="F2" s="116"/>
      <c r="G2" s="258" t="s">
        <v>3</v>
      </c>
      <c r="H2" s="258">
        <v>5</v>
      </c>
      <c r="I2" s="258">
        <v>1</v>
      </c>
      <c r="J2" s="116"/>
      <c r="K2" s="116"/>
    </row>
    <row r="3" spans="1:1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>
      <c r="A4" s="150" t="s">
        <v>4</v>
      </c>
      <c r="B4" s="155">
        <f>synthèse!B4</f>
        <v>0</v>
      </c>
      <c r="C4" s="155"/>
      <c r="D4" s="116"/>
      <c r="E4" s="116"/>
      <c r="F4" s="148"/>
      <c r="G4" s="148" t="s">
        <v>5</v>
      </c>
      <c r="H4" s="151"/>
      <c r="I4" s="116"/>
      <c r="J4" s="116"/>
      <c r="K4" s="116"/>
    </row>
    <row r="5" spans="1:11">
      <c r="A5" s="150" t="s">
        <v>6</v>
      </c>
      <c r="B5" s="154">
        <f>synthèse!B5</f>
        <v>0</v>
      </c>
      <c r="C5" s="154"/>
      <c r="D5" s="116"/>
      <c r="E5" s="116"/>
      <c r="F5" s="148"/>
      <c r="G5" s="148" t="s">
        <v>7</v>
      </c>
      <c r="H5" s="147"/>
      <c r="I5" s="116"/>
      <c r="J5" s="116"/>
      <c r="K5" s="116"/>
    </row>
    <row r="6" spans="1:11">
      <c r="A6" s="150" t="s">
        <v>118</v>
      </c>
      <c r="B6" s="153"/>
      <c r="C6" s="153"/>
      <c r="D6" s="116"/>
      <c r="E6" s="116"/>
      <c r="F6" s="148"/>
      <c r="G6" s="148"/>
      <c r="H6" s="151"/>
      <c r="I6" s="116"/>
      <c r="J6" s="116"/>
      <c r="K6" s="116"/>
    </row>
    <row r="7" spans="1:11">
      <c r="A7" s="150" t="s">
        <v>9</v>
      </c>
      <c r="B7" s="122" t="str">
        <f>synthèse!B7</f>
        <v>Fournisseurs</v>
      </c>
      <c r="C7" s="152"/>
      <c r="D7" s="116"/>
      <c r="F7" s="148"/>
      <c r="G7" s="148" t="s">
        <v>11</v>
      </c>
      <c r="H7" s="151"/>
      <c r="I7" s="116"/>
      <c r="J7" s="116"/>
      <c r="K7" s="116"/>
    </row>
    <row r="8" spans="1:11">
      <c r="A8" s="150" t="s">
        <v>12</v>
      </c>
      <c r="B8" s="149" t="str">
        <f>synthèse!B19</f>
        <v>Ecarts de conversion</v>
      </c>
      <c r="C8" s="149"/>
      <c r="D8" s="116"/>
      <c r="E8" s="116"/>
      <c r="F8" s="148"/>
      <c r="G8" s="148" t="s">
        <v>7</v>
      </c>
      <c r="H8" s="147"/>
      <c r="I8" s="116"/>
      <c r="J8" s="116"/>
      <c r="K8" s="116"/>
    </row>
    <row r="9" spans="1:11">
      <c r="A9" s="146"/>
      <c r="B9" s="146"/>
      <c r="C9" s="146"/>
      <c r="D9" s="146"/>
      <c r="E9" s="146"/>
      <c r="F9" s="146"/>
      <c r="G9" s="146"/>
      <c r="H9" s="146"/>
      <c r="I9" s="146"/>
      <c r="J9" s="116"/>
      <c r="K9" s="116"/>
    </row>
    <row r="10" spans="1:11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>
      <c r="A11" s="145" t="s">
        <v>30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>
      <c r="A12" s="143" t="s">
        <v>119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</row>
    <row r="13" spans="1:11">
      <c r="A13" s="143" t="s">
        <v>120</v>
      </c>
      <c r="B13" s="144" t="s">
        <v>121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 spans="1:11">
      <c r="A14" s="143"/>
      <c r="B14" s="116"/>
      <c r="C14" s="116"/>
      <c r="D14" s="116"/>
      <c r="E14" s="116"/>
      <c r="F14" s="116"/>
      <c r="G14" s="116"/>
      <c r="H14" s="116"/>
      <c r="I14" s="116"/>
      <c r="J14" s="116"/>
      <c r="K14" s="116"/>
    </row>
    <row r="15" spans="1:11">
      <c r="A15" s="143"/>
      <c r="B15" s="116"/>
      <c r="C15" s="116"/>
      <c r="D15" s="116"/>
      <c r="E15" s="116"/>
      <c r="F15" s="116"/>
      <c r="G15" s="116"/>
      <c r="H15" s="116"/>
      <c r="I15" s="116"/>
      <c r="J15" s="116"/>
      <c r="K15" s="116"/>
    </row>
    <row r="16" spans="1:11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</row>
    <row r="17" spans="1:11" ht="16.5" customHeight="1">
      <c r="A17" s="259" t="s">
        <v>10</v>
      </c>
      <c r="B17" s="260" t="s">
        <v>122</v>
      </c>
      <c r="C17" s="142" t="s">
        <v>123</v>
      </c>
      <c r="D17" s="260" t="s">
        <v>124</v>
      </c>
      <c r="E17" s="260" t="s">
        <v>125</v>
      </c>
      <c r="F17" s="260" t="s">
        <v>126</v>
      </c>
      <c r="G17" s="260" t="s">
        <v>127</v>
      </c>
      <c r="H17" s="260" t="s">
        <v>128</v>
      </c>
      <c r="I17" s="260"/>
      <c r="J17" s="260" t="s">
        <v>80</v>
      </c>
      <c r="K17" s="116"/>
    </row>
    <row r="18" spans="1:11" ht="13.5" customHeight="1">
      <c r="A18" s="259"/>
      <c r="B18" s="260"/>
      <c r="C18" s="141"/>
      <c r="D18" s="260"/>
      <c r="E18" s="260"/>
      <c r="F18" s="260"/>
      <c r="G18" s="260"/>
      <c r="H18" s="261" t="s">
        <v>129</v>
      </c>
      <c r="I18" s="261" t="s">
        <v>130</v>
      </c>
      <c r="J18" s="260"/>
      <c r="K18" s="116"/>
    </row>
    <row r="19" spans="1:11" s="136" customFormat="1" ht="12.75" customHeight="1">
      <c r="A19" s="140"/>
      <c r="B19" s="138"/>
      <c r="C19" s="138"/>
      <c r="D19" s="138"/>
      <c r="E19" s="139">
        <f>IF($B19&gt;0,$B19/D19,0)</f>
        <v>0</v>
      </c>
      <c r="F19" s="138"/>
      <c r="G19" s="139">
        <f>IF($B19&gt;0,$B19/F19,0)</f>
        <v>0</v>
      </c>
      <c r="H19" s="138">
        <f t="shared" ref="H19" si="0">IF(G19&gt;E19,-E19+G19,0)</f>
        <v>0</v>
      </c>
      <c r="I19" s="138">
        <f>IF(G19&lt;E19,E19-G19,0)</f>
        <v>0</v>
      </c>
      <c r="J19" s="138"/>
      <c r="K19" s="137"/>
    </row>
    <row r="20" spans="1:11">
      <c r="A20" s="135"/>
      <c r="B20" s="133"/>
      <c r="C20" s="133"/>
      <c r="D20" s="133"/>
      <c r="E20" s="133">
        <f>IF($B20&gt;0,$B20/D20,0)</f>
        <v>0</v>
      </c>
      <c r="F20" s="133"/>
      <c r="G20" s="133">
        <f>IF($B20&gt;0,$B20/F20,0)</f>
        <v>0</v>
      </c>
      <c r="H20" s="132">
        <f>IF(G20&gt;E20,-E20+G20,0)</f>
        <v>0</v>
      </c>
      <c r="I20" s="132">
        <f t="shared" ref="I20:I33" si="1">IF(G20&lt;E20,E20-G20,0)</f>
        <v>0</v>
      </c>
      <c r="J20" s="132"/>
      <c r="K20" s="116"/>
    </row>
    <row r="21" spans="1:11">
      <c r="A21" s="134"/>
      <c r="B21" s="132"/>
      <c r="C21" s="132"/>
      <c r="D21" s="132"/>
      <c r="E21" s="133">
        <f>IF($B21&gt;0,$B21/D21,0)</f>
        <v>0</v>
      </c>
      <c r="F21" s="132"/>
      <c r="G21" s="133">
        <f>IF($B21&gt;0,$B21/F21,0)</f>
        <v>0</v>
      </c>
      <c r="H21" s="132">
        <f t="shared" ref="H21:H33" si="2">IF(G21&gt;E21,-E21+G21,0)</f>
        <v>0</v>
      </c>
      <c r="I21" s="132">
        <f t="shared" si="1"/>
        <v>0</v>
      </c>
      <c r="J21" s="132"/>
      <c r="K21" s="116"/>
    </row>
    <row r="22" spans="1:11">
      <c r="A22" s="134"/>
      <c r="B22" s="132"/>
      <c r="C22" s="132"/>
      <c r="D22" s="132"/>
      <c r="E22" s="133">
        <f>IF($B22&gt;0,$B22/D22,0)</f>
        <v>0</v>
      </c>
      <c r="F22" s="132"/>
      <c r="G22" s="133">
        <f>IF($B22&gt;0,$B22/F22,0)</f>
        <v>0</v>
      </c>
      <c r="H22" s="132">
        <f t="shared" si="2"/>
        <v>0</v>
      </c>
      <c r="I22" s="132">
        <f t="shared" si="1"/>
        <v>0</v>
      </c>
      <c r="J22" s="132"/>
      <c r="K22" s="116"/>
    </row>
    <row r="23" spans="1:11">
      <c r="A23" s="134"/>
      <c r="B23" s="132"/>
      <c r="C23" s="132"/>
      <c r="D23" s="132"/>
      <c r="E23" s="133">
        <f>IF($B23&gt;0,$B23/D23,0)</f>
        <v>0</v>
      </c>
      <c r="F23" s="132"/>
      <c r="G23" s="133">
        <f>IF($B23&gt;0,$B23/F23,0)</f>
        <v>0</v>
      </c>
      <c r="H23" s="132">
        <f t="shared" si="2"/>
        <v>0</v>
      </c>
      <c r="I23" s="132">
        <f t="shared" si="1"/>
        <v>0</v>
      </c>
      <c r="J23" s="132"/>
      <c r="K23" s="116"/>
    </row>
    <row r="24" spans="1:11">
      <c r="A24" s="134"/>
      <c r="B24" s="132"/>
      <c r="C24" s="132"/>
      <c r="D24" s="132"/>
      <c r="E24" s="133">
        <f>IF($B24&gt;0,$B24/D24,0)</f>
        <v>0</v>
      </c>
      <c r="F24" s="132"/>
      <c r="G24" s="133">
        <f>IF($B24&gt;0,$B24/F24,0)</f>
        <v>0</v>
      </c>
      <c r="H24" s="132">
        <f t="shared" si="2"/>
        <v>0</v>
      </c>
      <c r="I24" s="132">
        <f t="shared" si="1"/>
        <v>0</v>
      </c>
      <c r="J24" s="132"/>
      <c r="K24" s="116"/>
    </row>
    <row r="25" spans="1:11">
      <c r="A25" s="134"/>
      <c r="B25" s="132"/>
      <c r="C25" s="132"/>
      <c r="D25" s="132"/>
      <c r="E25" s="133">
        <f>IF($B25&gt;0,$B25/D25,0)</f>
        <v>0</v>
      </c>
      <c r="F25" s="132"/>
      <c r="G25" s="133">
        <f>IF($B25&gt;0,$B25/F25,0)</f>
        <v>0</v>
      </c>
      <c r="H25" s="132">
        <f t="shared" si="2"/>
        <v>0</v>
      </c>
      <c r="I25" s="132">
        <f t="shared" si="1"/>
        <v>0</v>
      </c>
      <c r="J25" s="132"/>
      <c r="K25" s="116"/>
    </row>
    <row r="26" spans="1:11">
      <c r="A26" s="134"/>
      <c r="B26" s="132"/>
      <c r="C26" s="132"/>
      <c r="D26" s="132"/>
      <c r="E26" s="133">
        <f>IF($B26&gt;0,$B26/D26,0)</f>
        <v>0</v>
      </c>
      <c r="F26" s="132"/>
      <c r="G26" s="133">
        <f>IF($B26&gt;0,$B26/F26,0)</f>
        <v>0</v>
      </c>
      <c r="H26" s="132">
        <f t="shared" si="2"/>
        <v>0</v>
      </c>
      <c r="I26" s="132">
        <f t="shared" si="1"/>
        <v>0</v>
      </c>
      <c r="J26" s="132"/>
      <c r="K26" s="116"/>
    </row>
    <row r="27" spans="1:11">
      <c r="A27" s="134"/>
      <c r="B27" s="132"/>
      <c r="C27" s="132"/>
      <c r="D27" s="132"/>
      <c r="E27" s="133">
        <f>IF($B27&gt;0,$B27/D27,0)</f>
        <v>0</v>
      </c>
      <c r="F27" s="132"/>
      <c r="G27" s="133">
        <f>IF($B27&gt;0,$B27/F27,0)</f>
        <v>0</v>
      </c>
      <c r="H27" s="132">
        <f t="shared" si="2"/>
        <v>0</v>
      </c>
      <c r="I27" s="132">
        <f t="shared" si="1"/>
        <v>0</v>
      </c>
      <c r="J27" s="132"/>
      <c r="K27" s="116"/>
    </row>
    <row r="28" spans="1:11">
      <c r="A28" s="134"/>
      <c r="B28" s="132"/>
      <c r="C28" s="132"/>
      <c r="D28" s="132"/>
      <c r="E28" s="133">
        <f>IF($B28&gt;0,$B28/D28,0)</f>
        <v>0</v>
      </c>
      <c r="F28" s="132"/>
      <c r="G28" s="133">
        <f>IF($B28&gt;0,$B28/F28,0)</f>
        <v>0</v>
      </c>
      <c r="H28" s="132">
        <f t="shared" si="2"/>
        <v>0</v>
      </c>
      <c r="I28" s="132">
        <f t="shared" si="1"/>
        <v>0</v>
      </c>
      <c r="J28" s="132"/>
      <c r="K28" s="116"/>
    </row>
    <row r="29" spans="1:11">
      <c r="A29" s="134"/>
      <c r="B29" s="132"/>
      <c r="C29" s="132"/>
      <c r="D29" s="132"/>
      <c r="E29" s="133">
        <f>IF($B29&gt;0,$B29/D29,0)</f>
        <v>0</v>
      </c>
      <c r="F29" s="132"/>
      <c r="G29" s="133">
        <f>IF($B29&gt;0,$B29/F29,0)</f>
        <v>0</v>
      </c>
      <c r="H29" s="132">
        <f t="shared" si="2"/>
        <v>0</v>
      </c>
      <c r="I29" s="132">
        <f t="shared" si="1"/>
        <v>0</v>
      </c>
      <c r="J29" s="132"/>
      <c r="K29" s="116"/>
    </row>
    <row r="30" spans="1:11">
      <c r="A30" s="134"/>
      <c r="B30" s="132"/>
      <c r="C30" s="132"/>
      <c r="D30" s="132"/>
      <c r="E30" s="133">
        <f>IF($B30&gt;0,$B30/D30,0)</f>
        <v>0</v>
      </c>
      <c r="F30" s="132"/>
      <c r="G30" s="133">
        <f>IF($B30&gt;0,$B30/F30,0)</f>
        <v>0</v>
      </c>
      <c r="H30" s="132">
        <f t="shared" si="2"/>
        <v>0</v>
      </c>
      <c r="I30" s="132">
        <f t="shared" si="1"/>
        <v>0</v>
      </c>
      <c r="J30" s="132"/>
      <c r="K30" s="116"/>
    </row>
    <row r="31" spans="1:11">
      <c r="A31" s="134"/>
      <c r="B31" s="132"/>
      <c r="C31" s="132"/>
      <c r="D31" s="132"/>
      <c r="E31" s="133">
        <f>IF($B31&gt;0,$B31/D31,0)</f>
        <v>0</v>
      </c>
      <c r="F31" s="132"/>
      <c r="G31" s="133">
        <f>IF($B31&gt;0,$B31/F31,0)</f>
        <v>0</v>
      </c>
      <c r="H31" s="132">
        <f t="shared" si="2"/>
        <v>0</v>
      </c>
      <c r="I31" s="132">
        <f t="shared" si="1"/>
        <v>0</v>
      </c>
      <c r="J31" s="132"/>
      <c r="K31" s="116"/>
    </row>
    <row r="32" spans="1:11">
      <c r="A32" s="134"/>
      <c r="B32" s="132"/>
      <c r="C32" s="132"/>
      <c r="D32" s="132"/>
      <c r="E32" s="133">
        <f>IF($B32&gt;0,$B32/D32,0)</f>
        <v>0</v>
      </c>
      <c r="F32" s="132"/>
      <c r="G32" s="133">
        <f>IF($B32&gt;0,$B32/F32,0)</f>
        <v>0</v>
      </c>
      <c r="H32" s="132">
        <f t="shared" si="2"/>
        <v>0</v>
      </c>
      <c r="I32" s="132">
        <f t="shared" si="1"/>
        <v>0</v>
      </c>
      <c r="J32" s="132"/>
      <c r="K32" s="116"/>
    </row>
    <row r="33" spans="1:11">
      <c r="A33" s="131"/>
      <c r="B33" s="128"/>
      <c r="C33" s="128"/>
      <c r="D33" s="128"/>
      <c r="E33" s="130">
        <f>IF($B33&gt;0,$B33/D33,0)</f>
        <v>0</v>
      </c>
      <c r="F33" s="129"/>
      <c r="G33" s="130">
        <f>IF($B33&gt;0,$B33/F33,0)</f>
        <v>0</v>
      </c>
      <c r="H33" s="129">
        <f t="shared" si="2"/>
        <v>0</v>
      </c>
      <c r="I33" s="129">
        <f t="shared" si="1"/>
        <v>0</v>
      </c>
      <c r="J33" s="128"/>
      <c r="K33" s="116"/>
    </row>
    <row r="34" spans="1:11">
      <c r="A34" s="127"/>
      <c r="B34" s="126"/>
      <c r="C34" s="126"/>
      <c r="D34" s="126"/>
      <c r="E34" s="126"/>
      <c r="F34" s="126"/>
      <c r="G34" s="126"/>
      <c r="H34" s="126"/>
      <c r="I34" s="126"/>
      <c r="J34" s="116"/>
      <c r="K34" s="116"/>
    </row>
    <row r="35" spans="1:11">
      <c r="D35" s="262" t="s">
        <v>105</v>
      </c>
      <c r="E35" s="263">
        <f>SUM(E19:E33)</f>
        <v>0</v>
      </c>
      <c r="F35" s="126"/>
      <c r="G35" s="263">
        <f>SUM(G19:G33)</f>
        <v>0</v>
      </c>
      <c r="H35" s="264">
        <f>SUM(H19:H33)</f>
        <v>0</v>
      </c>
      <c r="I35" s="264">
        <f>SUM(I19:I33)</f>
        <v>0</v>
      </c>
      <c r="J35" s="116"/>
      <c r="K35" s="116"/>
    </row>
    <row r="36" spans="1:11">
      <c r="A36" s="125"/>
      <c r="B36" s="124"/>
      <c r="C36" s="124"/>
      <c r="D36" s="124"/>
      <c r="E36" s="124"/>
      <c r="F36" s="124"/>
      <c r="G36" s="124"/>
      <c r="H36" s="124"/>
      <c r="I36" s="124"/>
      <c r="J36" s="116"/>
      <c r="K36" s="116"/>
    </row>
    <row r="37" spans="1:11">
      <c r="A37" s="123"/>
      <c r="B37" s="122"/>
      <c r="C37" s="122"/>
      <c r="D37" s="122"/>
      <c r="E37" s="122"/>
      <c r="F37" s="122"/>
      <c r="G37" s="117"/>
      <c r="H37" s="118"/>
      <c r="I37" s="117"/>
      <c r="J37" s="116"/>
      <c r="K37" s="116"/>
    </row>
    <row r="38" spans="1:11">
      <c r="A38" s="121"/>
      <c r="B38" s="116"/>
      <c r="C38" s="116"/>
      <c r="D38" s="117"/>
      <c r="E38" s="119"/>
      <c r="F38" s="117"/>
      <c r="G38" s="117"/>
      <c r="H38" s="118"/>
      <c r="I38" s="117"/>
      <c r="J38" s="116"/>
      <c r="K38" s="116"/>
    </row>
    <row r="39" spans="1:11">
      <c r="A39" s="120" t="s">
        <v>68</v>
      </c>
      <c r="B39" s="116"/>
      <c r="C39" s="116"/>
      <c r="D39" s="117"/>
      <c r="E39" s="119"/>
      <c r="F39" s="117"/>
      <c r="G39" s="117"/>
      <c r="H39" s="118"/>
      <c r="I39" s="117"/>
      <c r="J39" s="116"/>
      <c r="K39" s="116"/>
    </row>
  </sheetData>
  <mergeCells count="8">
    <mergeCell ref="G17:G18"/>
    <mergeCell ref="H17:I17"/>
    <mergeCell ref="J17:J18"/>
    <mergeCell ref="A17:A18"/>
    <mergeCell ref="B17:B18"/>
    <mergeCell ref="D17:D18"/>
    <mergeCell ref="E17:E18"/>
    <mergeCell ref="F17:F18"/>
  </mergeCells>
  <hyperlinks>
    <hyperlink ref="B13" r:id="rId1" location="/ratelist" xr:uid="{F487B196-CF1E-C348-8B5E-5A613228BC3F}"/>
  </hyperlinks>
  <pageMargins left="0.51180555555555496" right="0.22986111111111099" top="0.49027777777777798" bottom="0.5" header="0.51180555555555496" footer="0.25"/>
  <pageSetup paperSize="0" scale="0" firstPageNumber="0" orientation="portrait" usePrinterDefaults="0" horizontalDpi="0" verticalDpi="0" copies="0"/>
  <headerFooter>
    <oddFooter>&amp;C&amp;"Univers 45 Light,Normal"&amp;8Edité le &amp;D, &amp;T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7F7FA4-F5F0-4F84-A13F-92C847D38B10}"/>
</file>

<file path=customXml/itemProps2.xml><?xml version="1.0" encoding="utf-8"?>
<ds:datastoreItem xmlns:ds="http://schemas.openxmlformats.org/officeDocument/2006/customXml" ds:itemID="{C6BD8F17-1605-4533-90A4-15923EBF9319}"/>
</file>

<file path=customXml/itemProps3.xml><?xml version="1.0" encoding="utf-8"?>
<ds:datastoreItem xmlns:ds="http://schemas.openxmlformats.org/officeDocument/2006/customXml" ds:itemID="{D1297299-121F-4C8E-B218-923512AAF6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Antoine HUEBER</cp:lastModifiedBy>
  <cp:revision/>
  <dcterms:created xsi:type="dcterms:W3CDTF">2024-11-14T14:20:08Z</dcterms:created>
  <dcterms:modified xsi:type="dcterms:W3CDTF">2024-11-14T14:20:08Z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317400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