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5067C481-B6B0-A54A-8AAB-42266CD7D457}" xr6:coauthVersionLast="47" xr6:coauthVersionMax="47" xr10:uidLastSave="{00000000-0000-0000-0000-000000000000}"/>
  <bookViews>
    <workbookView xWindow="180" yWindow="500" windowWidth="38400" windowHeight="18080" firstSheet="1" activeTab="1" xr2:uid="{00000000-000D-0000-FFFF-FFFF00000000}"/>
  </bookViews>
  <sheets>
    <sheet name="synthèse" sheetId="1" r:id="rId1"/>
    <sheet name="Tableau amortissement" sheetId="13" r:id="rId2"/>
    <sheet name="D1" sheetId="2" r:id="rId3"/>
    <sheet name="D2" sheetId="3" r:id="rId4"/>
    <sheet name="D3" sheetId="4" r:id="rId5"/>
    <sheet name="D4" sheetId="5" r:id="rId6"/>
    <sheet name="D5" sheetId="6" r:id="rId7"/>
    <sheet name="D6" sheetId="7" r:id="rId8"/>
    <sheet name="D7" sheetId="9" r:id="rId9"/>
    <sheet name="D8" sheetId="11" r:id="rId10"/>
    <sheet name="D9" sheetId="12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3" l="1"/>
  <c r="I21" i="13"/>
  <c r="I20" i="13"/>
  <c r="I19" i="13"/>
  <c r="I18" i="13"/>
  <c r="I17" i="13"/>
  <c r="I16" i="13"/>
  <c r="H23" i="13"/>
  <c r="G23" i="13"/>
  <c r="F23" i="13"/>
  <c r="N22" i="13"/>
  <c r="N21" i="13"/>
  <c r="N20" i="13"/>
  <c r="P20" i="13" s="1"/>
  <c r="N19" i="13"/>
  <c r="N18" i="13"/>
  <c r="N17" i="13"/>
  <c r="P17" i="13" s="1"/>
  <c r="N16" i="13"/>
  <c r="N23" i="13" s="1"/>
  <c r="M23" i="13"/>
  <c r="L23" i="13"/>
  <c r="P22" i="13"/>
  <c r="O22" i="13"/>
  <c r="P21" i="13"/>
  <c r="O21" i="13"/>
  <c r="O20" i="13"/>
  <c r="O19" i="13"/>
  <c r="O18" i="13"/>
  <c r="O17" i="13"/>
  <c r="O16" i="13"/>
  <c r="B7" i="13"/>
  <c r="B5" i="13"/>
  <c r="B4" i="13"/>
  <c r="G52" i="9"/>
  <c r="G46" i="9"/>
  <c r="G40" i="9"/>
  <c r="G34" i="9"/>
  <c r="G28" i="9"/>
  <c r="G22" i="9"/>
  <c r="E45" i="6"/>
  <c r="D45" i="6"/>
  <c r="B36" i="3"/>
  <c r="O23" i="13" l="1"/>
  <c r="I23" i="13"/>
  <c r="P19" i="13"/>
  <c r="P18" i="13"/>
  <c r="P16" i="13"/>
  <c r="P23" i="13" s="1"/>
  <c r="D39" i="12"/>
  <c r="C39" i="12"/>
  <c r="B39" i="12"/>
  <c r="E38" i="12"/>
  <c r="E37" i="12"/>
  <c r="E36" i="12"/>
  <c r="E35" i="12"/>
  <c r="E34" i="12"/>
  <c r="E33" i="12"/>
  <c r="E32" i="12"/>
  <c r="E31" i="12"/>
  <c r="D25" i="12"/>
  <c r="C25" i="12"/>
  <c r="B25" i="12"/>
  <c r="E24" i="12"/>
  <c r="E23" i="12"/>
  <c r="E22" i="12"/>
  <c r="E21" i="12"/>
  <c r="E20" i="12"/>
  <c r="E19" i="12"/>
  <c r="E18" i="12"/>
  <c r="E17" i="12"/>
  <c r="E25" i="12" s="1"/>
  <c r="B8" i="12"/>
  <c r="B7" i="12"/>
  <c r="B5" i="12"/>
  <c r="B4" i="12"/>
  <c r="E56" i="11"/>
  <c r="D56" i="11"/>
  <c r="C56" i="11"/>
  <c r="F55" i="11"/>
  <c r="F54" i="11"/>
  <c r="F53" i="11"/>
  <c r="F52" i="11"/>
  <c r="F51" i="11"/>
  <c r="F50" i="11"/>
  <c r="F49" i="11"/>
  <c r="F48" i="11"/>
  <c r="F47" i="11"/>
  <c r="F46" i="11"/>
  <c r="E43" i="11"/>
  <c r="D43" i="11"/>
  <c r="C43" i="11"/>
  <c r="F42" i="11"/>
  <c r="F41" i="11"/>
  <c r="F40" i="11"/>
  <c r="F39" i="11"/>
  <c r="F38" i="11"/>
  <c r="F37" i="11"/>
  <c r="E34" i="11"/>
  <c r="D34" i="11"/>
  <c r="C34" i="11"/>
  <c r="F33" i="11"/>
  <c r="F32" i="11"/>
  <c r="F31" i="11"/>
  <c r="F30" i="11"/>
  <c r="F29" i="11"/>
  <c r="F28" i="11"/>
  <c r="E25" i="11"/>
  <c r="D25" i="11"/>
  <c r="C25" i="11"/>
  <c r="F24" i="11"/>
  <c r="F23" i="11"/>
  <c r="F22" i="11"/>
  <c r="F21" i="11"/>
  <c r="F20" i="11"/>
  <c r="F19" i="11"/>
  <c r="B8" i="11"/>
  <c r="B7" i="11"/>
  <c r="B5" i="11"/>
  <c r="B4" i="11"/>
  <c r="F66" i="9"/>
  <c r="E66" i="9"/>
  <c r="I64" i="9"/>
  <c r="H64" i="9" s="1"/>
  <c r="B63" i="9"/>
  <c r="A63" i="9"/>
  <c r="B62" i="9"/>
  <c r="A62" i="9"/>
  <c r="B61" i="9"/>
  <c r="A61" i="9"/>
  <c r="B60" i="9"/>
  <c r="A60" i="9"/>
  <c r="B59" i="9"/>
  <c r="A59" i="9"/>
  <c r="D58" i="9"/>
  <c r="I58" i="9" s="1"/>
  <c r="C58" i="9"/>
  <c r="B58" i="9"/>
  <c r="A58" i="9"/>
  <c r="F52" i="9"/>
  <c r="D63" i="9" s="1"/>
  <c r="I63" i="9" s="1"/>
  <c r="E52" i="9"/>
  <c r="D52" i="9"/>
  <c r="C63" i="9" s="1"/>
  <c r="F46" i="9"/>
  <c r="D62" i="9" s="1"/>
  <c r="I62" i="9" s="1"/>
  <c r="E46" i="9"/>
  <c r="D46" i="9"/>
  <c r="C62" i="9" s="1"/>
  <c r="F40" i="9"/>
  <c r="D61" i="9" s="1"/>
  <c r="I61" i="9" s="1"/>
  <c r="E40" i="9"/>
  <c r="D40" i="9"/>
  <c r="C61" i="9" s="1"/>
  <c r="F34" i="9"/>
  <c r="D60" i="9" s="1"/>
  <c r="E34" i="9"/>
  <c r="D34" i="9"/>
  <c r="C60" i="9" s="1"/>
  <c r="F28" i="9"/>
  <c r="D59" i="9" s="1"/>
  <c r="I59" i="9" s="1"/>
  <c r="E28" i="9"/>
  <c r="D28" i="9"/>
  <c r="C59" i="9" s="1"/>
  <c r="F22" i="9"/>
  <c r="E22" i="9"/>
  <c r="D22" i="9"/>
  <c r="B8" i="9"/>
  <c r="B7" i="9"/>
  <c r="B5" i="9"/>
  <c r="B4" i="9"/>
  <c r="G39" i="7"/>
  <c r="H39" i="7" s="1"/>
  <c r="F39" i="7"/>
  <c r="E39" i="7"/>
  <c r="D39" i="7"/>
  <c r="C39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F25" i="7"/>
  <c r="E25" i="7"/>
  <c r="D25" i="7"/>
  <c r="C25" i="7"/>
  <c r="H24" i="7"/>
  <c r="G24" i="7"/>
  <c r="H23" i="7"/>
  <c r="G23" i="7"/>
  <c r="H22" i="7"/>
  <c r="G22" i="7"/>
  <c r="H21" i="7"/>
  <c r="G21" i="7"/>
  <c r="H20" i="7"/>
  <c r="G20" i="7"/>
  <c r="H19" i="7"/>
  <c r="G19" i="7"/>
  <c r="G25" i="7" s="1"/>
  <c r="H25" i="7" s="1"/>
  <c r="H18" i="7"/>
  <c r="G18" i="7"/>
  <c r="H17" i="7"/>
  <c r="G17" i="7"/>
  <c r="B8" i="7"/>
  <c r="B7" i="7"/>
  <c r="B5" i="7"/>
  <c r="B4" i="7"/>
  <c r="J43" i="6"/>
  <c r="G43" i="6"/>
  <c r="E43" i="6"/>
  <c r="D43" i="6"/>
  <c r="F41" i="6"/>
  <c r="I41" i="6" s="1"/>
  <c r="I40" i="6"/>
  <c r="F40" i="6"/>
  <c r="I39" i="6"/>
  <c r="F39" i="6"/>
  <c r="F38" i="6"/>
  <c r="I38" i="6" s="1"/>
  <c r="F37" i="6"/>
  <c r="I37" i="6" s="1"/>
  <c r="I36" i="6"/>
  <c r="F36" i="6"/>
  <c r="I35" i="6"/>
  <c r="F35" i="6"/>
  <c r="F34" i="6"/>
  <c r="I34" i="6" s="1"/>
  <c r="F33" i="6"/>
  <c r="I33" i="6" s="1"/>
  <c r="I32" i="6"/>
  <c r="F32" i="6"/>
  <c r="I31" i="6"/>
  <c r="F31" i="6"/>
  <c r="F30" i="6"/>
  <c r="I30" i="6" s="1"/>
  <c r="F29" i="6"/>
  <c r="I29" i="6" s="1"/>
  <c r="I28" i="6"/>
  <c r="F28" i="6"/>
  <c r="I27" i="6"/>
  <c r="F27" i="6"/>
  <c r="F26" i="6"/>
  <c r="I26" i="6" s="1"/>
  <c r="F25" i="6"/>
  <c r="I25" i="6" s="1"/>
  <c r="I24" i="6"/>
  <c r="F24" i="6"/>
  <c r="I23" i="6"/>
  <c r="F23" i="6"/>
  <c r="F22" i="6"/>
  <c r="I22" i="6" s="1"/>
  <c r="F21" i="6"/>
  <c r="F43" i="6" s="1"/>
  <c r="B8" i="6"/>
  <c r="B7" i="6"/>
  <c r="B5" i="6"/>
  <c r="B4" i="6"/>
  <c r="F74" i="5"/>
  <c r="F64" i="5"/>
  <c r="F54" i="5"/>
  <c r="F44" i="5"/>
  <c r="I36" i="5"/>
  <c r="I46" i="5" s="1"/>
  <c r="I56" i="5" s="1"/>
  <c r="I66" i="5" s="1"/>
  <c r="G36" i="5"/>
  <c r="G46" i="5" s="1"/>
  <c r="G56" i="5" s="1"/>
  <c r="G66" i="5" s="1"/>
  <c r="F36" i="5"/>
  <c r="F46" i="5" s="1"/>
  <c r="F56" i="5" s="1"/>
  <c r="F66" i="5" s="1"/>
  <c r="E36" i="5"/>
  <c r="E46" i="5" s="1"/>
  <c r="E56" i="5" s="1"/>
  <c r="E66" i="5" s="1"/>
  <c r="A36" i="5"/>
  <c r="A46" i="5" s="1"/>
  <c r="A56" i="5" s="1"/>
  <c r="A66" i="5" s="1"/>
  <c r="F34" i="5"/>
  <c r="J26" i="5"/>
  <c r="J36" i="5" s="1"/>
  <c r="J46" i="5" s="1"/>
  <c r="J56" i="5" s="1"/>
  <c r="J66" i="5" s="1"/>
  <c r="I26" i="5"/>
  <c r="H26" i="5"/>
  <c r="H36" i="5" s="1"/>
  <c r="H46" i="5" s="1"/>
  <c r="H56" i="5" s="1"/>
  <c r="H66" i="5" s="1"/>
  <c r="G26" i="5"/>
  <c r="F26" i="5"/>
  <c r="E26" i="5"/>
  <c r="D26" i="5"/>
  <c r="D36" i="5" s="1"/>
  <c r="D46" i="5" s="1"/>
  <c r="D56" i="5" s="1"/>
  <c r="D66" i="5" s="1"/>
  <c r="C26" i="5"/>
  <c r="C36" i="5" s="1"/>
  <c r="C46" i="5" s="1"/>
  <c r="C56" i="5" s="1"/>
  <c r="C66" i="5" s="1"/>
  <c r="B26" i="5"/>
  <c r="B36" i="5" s="1"/>
  <c r="B46" i="5" s="1"/>
  <c r="B56" i="5" s="1"/>
  <c r="B66" i="5" s="1"/>
  <c r="A26" i="5"/>
  <c r="F24" i="5"/>
  <c r="B8" i="5"/>
  <c r="B7" i="5"/>
  <c r="B5" i="5"/>
  <c r="B4" i="5"/>
  <c r="D42" i="4"/>
  <c r="C42" i="4"/>
  <c r="E39" i="4"/>
  <c r="D39" i="4"/>
  <c r="C39" i="4"/>
  <c r="G38" i="4"/>
  <c r="H38" i="4" s="1"/>
  <c r="F38" i="4"/>
  <c r="B38" i="4"/>
  <c r="F37" i="4"/>
  <c r="H37" i="4" s="1"/>
  <c r="G36" i="4"/>
  <c r="H36" i="4" s="1"/>
  <c r="F36" i="4"/>
  <c r="B36" i="4"/>
  <c r="F35" i="4"/>
  <c r="B35" i="4"/>
  <c r="G34" i="4"/>
  <c r="H34" i="4" s="1"/>
  <c r="F34" i="4"/>
  <c r="B34" i="4"/>
  <c r="F33" i="4"/>
  <c r="B33" i="4"/>
  <c r="G32" i="4"/>
  <c r="H32" i="4" s="1"/>
  <c r="F32" i="4"/>
  <c r="B32" i="4"/>
  <c r="F31" i="4"/>
  <c r="G30" i="4"/>
  <c r="H30" i="4" s="1"/>
  <c r="F30" i="4"/>
  <c r="B30" i="4"/>
  <c r="F29" i="4"/>
  <c r="F39" i="4" s="1"/>
  <c r="E24" i="4"/>
  <c r="E42" i="4" s="1"/>
  <c r="D24" i="4"/>
  <c r="C24" i="4"/>
  <c r="F23" i="4"/>
  <c r="B23" i="4"/>
  <c r="G22" i="4"/>
  <c r="H22" i="4" s="1"/>
  <c r="F22" i="4"/>
  <c r="F21" i="4"/>
  <c r="B21" i="4"/>
  <c r="G20" i="4"/>
  <c r="H20" i="4" s="1"/>
  <c r="F20" i="4"/>
  <c r="F19" i="4"/>
  <c r="F24" i="4" s="1"/>
  <c r="B19" i="4"/>
  <c r="G18" i="4"/>
  <c r="H18" i="4" s="1"/>
  <c r="F18" i="4"/>
  <c r="B8" i="4"/>
  <c r="B7" i="4"/>
  <c r="B5" i="4"/>
  <c r="B4" i="4"/>
  <c r="G46" i="3"/>
  <c r="E46" i="3"/>
  <c r="E44" i="6" s="1"/>
  <c r="D46" i="3"/>
  <c r="D47" i="3" s="1"/>
  <c r="G44" i="3"/>
  <c r="E44" i="3"/>
  <c r="D44" i="3"/>
  <c r="C44" i="3"/>
  <c r="F44" i="3" s="1"/>
  <c r="H44" i="3" s="1"/>
  <c r="H43" i="3"/>
  <c r="F43" i="3"/>
  <c r="B43" i="3"/>
  <c r="F42" i="3"/>
  <c r="G37" i="4" s="1"/>
  <c r="B42" i="3"/>
  <c r="B37" i="4" s="1"/>
  <c r="H41" i="3"/>
  <c r="F41" i="3"/>
  <c r="B41" i="3"/>
  <c r="H40" i="3"/>
  <c r="F40" i="3"/>
  <c r="G35" i="4" s="1"/>
  <c r="B40" i="3"/>
  <c r="F39" i="3"/>
  <c r="H39" i="3" s="1"/>
  <c r="B39" i="3"/>
  <c r="F38" i="3"/>
  <c r="H38" i="3" s="1"/>
  <c r="B38" i="3"/>
  <c r="F37" i="3"/>
  <c r="H37" i="3" s="1"/>
  <c r="B37" i="3"/>
  <c r="F36" i="3"/>
  <c r="G31" i="4" s="1"/>
  <c r="B31" i="4"/>
  <c r="H35" i="3"/>
  <c r="F35" i="3"/>
  <c r="B35" i="3"/>
  <c r="F34" i="3"/>
  <c r="H34" i="3" s="1"/>
  <c r="B34" i="3"/>
  <c r="H33" i="3"/>
  <c r="F33" i="3"/>
  <c r="G29" i="4" s="1"/>
  <c r="B33" i="3"/>
  <c r="B29" i="4" s="1"/>
  <c r="G26" i="3"/>
  <c r="E26" i="3"/>
  <c r="D26" i="3"/>
  <c r="C26" i="3"/>
  <c r="C46" i="3" s="1"/>
  <c r="F25" i="3"/>
  <c r="H25" i="3" s="1"/>
  <c r="B25" i="3"/>
  <c r="F24" i="3"/>
  <c r="H24" i="3" s="1"/>
  <c r="B24" i="3"/>
  <c r="B22" i="4" s="1"/>
  <c r="F23" i="3"/>
  <c r="G21" i="4" s="1"/>
  <c r="B23" i="3"/>
  <c r="H22" i="3"/>
  <c r="F22" i="3"/>
  <c r="B22" i="3"/>
  <c r="B20" i="4" s="1"/>
  <c r="F21" i="3"/>
  <c r="H21" i="3" s="1"/>
  <c r="B21" i="3"/>
  <c r="H20" i="3"/>
  <c r="F20" i="3"/>
  <c r="B20" i="3"/>
  <c r="B18" i="4" s="1"/>
  <c r="B8" i="3"/>
  <c r="B7" i="3"/>
  <c r="B5" i="3"/>
  <c r="B4" i="3"/>
  <c r="G40" i="2"/>
  <c r="E40" i="2"/>
  <c r="D40" i="2"/>
  <c r="C40" i="2"/>
  <c r="F39" i="2"/>
  <c r="H39" i="2" s="1"/>
  <c r="F38" i="2"/>
  <c r="H38" i="2" s="1"/>
  <c r="H37" i="2"/>
  <c r="F37" i="2"/>
  <c r="F36" i="2"/>
  <c r="H36" i="2" s="1"/>
  <c r="F35" i="2"/>
  <c r="H35" i="2" s="1"/>
  <c r="F34" i="2"/>
  <c r="H34" i="2" s="1"/>
  <c r="H33" i="2"/>
  <c r="F33" i="2"/>
  <c r="F32" i="2"/>
  <c r="H32" i="2" s="1"/>
  <c r="F31" i="2"/>
  <c r="H31" i="2" s="1"/>
  <c r="F30" i="2"/>
  <c r="H30" i="2" s="1"/>
  <c r="H29" i="2"/>
  <c r="F29" i="2"/>
  <c r="G23" i="2"/>
  <c r="G43" i="2" s="1"/>
  <c r="E23" i="2"/>
  <c r="E43" i="2" s="1"/>
  <c r="D44" i="6" s="1"/>
  <c r="D23" i="2"/>
  <c r="D43" i="2" s="1"/>
  <c r="F77" i="5" s="1"/>
  <c r="C23" i="2"/>
  <c r="C43" i="2" s="1"/>
  <c r="H22" i="2"/>
  <c r="F22" i="2"/>
  <c r="F21" i="2"/>
  <c r="H21" i="2" s="1"/>
  <c r="F20" i="2"/>
  <c r="H20" i="2" s="1"/>
  <c r="F19" i="2"/>
  <c r="H19" i="2" s="1"/>
  <c r="H18" i="2"/>
  <c r="F18" i="2"/>
  <c r="F17" i="2"/>
  <c r="H17" i="2" s="1"/>
  <c r="B8" i="2"/>
  <c r="B7" i="2"/>
  <c r="B5" i="2"/>
  <c r="B4" i="2"/>
  <c r="E39" i="12" l="1"/>
  <c r="C59" i="11"/>
  <c r="F43" i="11"/>
  <c r="F25" i="11"/>
  <c r="E59" i="11"/>
  <c r="D59" i="11"/>
  <c r="F34" i="11"/>
  <c r="F56" i="11"/>
  <c r="F76" i="5"/>
  <c r="F78" i="5" s="1"/>
  <c r="H21" i="4"/>
  <c r="H61" i="9"/>
  <c r="G61" i="9"/>
  <c r="H62" i="9"/>
  <c r="G62" i="9"/>
  <c r="H35" i="4"/>
  <c r="D66" i="9"/>
  <c r="I60" i="9"/>
  <c r="F42" i="4"/>
  <c r="H31" i="4"/>
  <c r="H26" i="3"/>
  <c r="H46" i="3" s="1"/>
  <c r="H63" i="9"/>
  <c r="G63" i="9"/>
  <c r="G59" i="9"/>
  <c r="H59" i="9"/>
  <c r="H58" i="9"/>
  <c r="G58" i="9"/>
  <c r="F23" i="2"/>
  <c r="H23" i="3"/>
  <c r="H36" i="3"/>
  <c r="G19" i="4"/>
  <c r="H19" i="4" s="1"/>
  <c r="H24" i="4" s="1"/>
  <c r="G23" i="4"/>
  <c r="H23" i="4" s="1"/>
  <c r="I21" i="6"/>
  <c r="I43" i="6" s="1"/>
  <c r="F26" i="3"/>
  <c r="F46" i="3" s="1"/>
  <c r="H42" i="3"/>
  <c r="G33" i="4"/>
  <c r="G39" i="4" s="1"/>
  <c r="F40" i="2"/>
  <c r="H40" i="2" s="1"/>
  <c r="H29" i="4"/>
  <c r="G64" i="9"/>
  <c r="F59" i="11" l="1"/>
  <c r="H60" i="9"/>
  <c r="G60" i="9"/>
  <c r="G66" i="9" s="1"/>
  <c r="G24" i="4"/>
  <c r="G42" i="4" s="1"/>
  <c r="F43" i="2"/>
  <c r="H23" i="2"/>
  <c r="H43" i="2" s="1"/>
  <c r="H33" i="4"/>
  <c r="H39" i="4" s="1"/>
  <c r="H42" i="4" s="1"/>
  <c r="I66" i="9"/>
  <c r="H66" i="9"/>
</calcChain>
</file>

<file path=xl/sharedStrings.xml><?xml version="1.0" encoding="utf-8"?>
<sst xmlns="http://schemas.openxmlformats.org/spreadsheetml/2006/main" count="434" uniqueCount="183">
  <si>
    <t>Rubrique</t>
  </si>
  <si>
    <t>N° série</t>
  </si>
  <si>
    <t>N° page</t>
  </si>
  <si>
    <t>D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</si>
  <si>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</si>
  <si>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</si>
  <si>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</si>
  <si>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</si>
  <si>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</si>
  <si>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</si>
  <si>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Immobilisations</t>
  </si>
  <si>
    <t>Revu par :</t>
  </si>
  <si>
    <t>Contrôles :</t>
  </si>
  <si>
    <t>Synthèse</t>
  </si>
  <si>
    <t>Feuilles de travail :</t>
  </si>
  <si>
    <t>D1</t>
  </si>
  <si>
    <t xml:space="preserve">Immobilisations brutes </t>
  </si>
  <si>
    <t>D2</t>
  </si>
  <si>
    <t>Amortissements (pour dépréciation)</t>
  </si>
  <si>
    <t>D3</t>
  </si>
  <si>
    <t>Amortissements dérogatoires</t>
  </si>
  <si>
    <t>D4</t>
  </si>
  <si>
    <t>Acquisitions d'immobilisations</t>
  </si>
  <si>
    <t>D5</t>
  </si>
  <si>
    <t>Cessions et rebuts d'immobilisations</t>
  </si>
  <si>
    <t>D6</t>
  </si>
  <si>
    <t>Provision pour dépréciation des immob. Corporelles</t>
  </si>
  <si>
    <t>D7</t>
  </si>
  <si>
    <t>Titres de participation</t>
  </si>
  <si>
    <t>D8</t>
  </si>
  <si>
    <t>Immobilisations financières autres</t>
  </si>
  <si>
    <t>D9</t>
  </si>
  <si>
    <t>Dépréciation des immobilisations financières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</si>
  <si>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</si>
  <si>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</si>
  <si>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</si>
  <si>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</si>
  <si>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</si>
  <si>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Tableau immobilisations</t>
  </si>
  <si>
    <t>Compte</t>
  </si>
  <si>
    <t>Ref</t>
  </si>
  <si>
    <t>Libellé</t>
  </si>
  <si>
    <t>Date de facture</t>
  </si>
  <si>
    <t>Date de mise en service</t>
  </si>
  <si>
    <t>Valeur brute - 
Début exercice</t>
  </si>
  <si>
    <t>Entrée</t>
  </si>
  <si>
    <t>Sortie</t>
  </si>
  <si>
    <t>Valeure brute - 
Fin d'exercice</t>
  </si>
  <si>
    <t>Durée d'amortissement (année)</t>
  </si>
  <si>
    <t>Valeur résiduelle</t>
  </si>
  <si>
    <t>Amortissements cumulés - 
Début d'exercice</t>
  </si>
  <si>
    <t>Amortissements de l'exercice</t>
  </si>
  <si>
    <t>Amortissements cumulés - 
Fin d'exercice</t>
  </si>
  <si>
    <t>Valeur nette - 
Début exercice</t>
  </si>
  <si>
    <t>Objectif de contrôle :</t>
  </si>
  <si>
    <t>- Rapprochement entre la balance générale et l'état des immobilisations</t>
  </si>
  <si>
    <t>Immobilisations incorporelles</t>
  </si>
  <si>
    <r>
      <rPr>
        <b/>
        <sz val="10"/>
        <color indexed="8"/>
        <rFont val="Univers 45 Light"/>
      </rPr>
      <t xml:space="preserve">Fichier des immobilisations </t>
    </r>
    <r>
      <rPr>
        <b/>
        <sz val="10"/>
        <color indexed="12"/>
        <rFont val="Univers 45 Light"/>
      </rPr>
      <t>D7</t>
    </r>
  </si>
  <si>
    <t>AN</t>
  </si>
  <si>
    <t>Acquisitions</t>
  </si>
  <si>
    <t>Cessions / Rebuts</t>
  </si>
  <si>
    <t>Solde fin</t>
  </si>
  <si>
    <t>BG</t>
  </si>
  <si>
    <t>Différence Fichier immo.-BG</t>
  </si>
  <si>
    <t>Réf</t>
  </si>
  <si>
    <t>Autres immob. Incorp.</t>
  </si>
  <si>
    <t>Concession droits logic.</t>
  </si>
  <si>
    <t>Fonds commercial</t>
  </si>
  <si>
    <t>Total 1</t>
  </si>
  <si>
    <t>Immobilisations corporelles</t>
  </si>
  <si>
    <t>Construction</t>
  </si>
  <si>
    <t>Agenct construction</t>
  </si>
  <si>
    <t>Matériel industriel</t>
  </si>
  <si>
    <t>Installations générales</t>
  </si>
  <si>
    <t>Matériel de transport</t>
  </si>
  <si>
    <t>Mat. Bureau &amp; informat.</t>
  </si>
  <si>
    <t>Mobilier</t>
  </si>
  <si>
    <t>Total 2</t>
  </si>
  <si>
    <t>Totaux généraux</t>
  </si>
  <si>
    <t>D4 1</t>
  </si>
  <si>
    <t>D5 1</t>
  </si>
  <si>
    <t>Conclusion :</t>
  </si>
  <si>
    <t>- S'assurer que les taux d'amortissement retenus dans le tableau d'amortissement</t>
  </si>
  <si>
    <t>correspondent aux durées d'utilité définies par la direction de l'entité</t>
  </si>
  <si>
    <t>Amort/ immobilisations incorporelles</t>
  </si>
  <si>
    <r>
      <rPr>
        <b/>
        <sz val="10"/>
        <color indexed="17"/>
        <rFont val="Univers 45 Light"/>
      </rPr>
      <t xml:space="preserve">Fichier des amortissements  </t>
    </r>
    <r>
      <rPr>
        <b/>
        <sz val="10"/>
        <color indexed="12"/>
        <rFont val="Univers 45 Light"/>
      </rPr>
      <t>D7</t>
    </r>
  </si>
  <si>
    <t>Comptes</t>
  </si>
  <si>
    <t>Dotation aux amortissements</t>
  </si>
  <si>
    <t xml:space="preserve"> - Sorties</t>
  </si>
  <si>
    <t>Solde amort pour dépréciation</t>
  </si>
  <si>
    <t>Bal Générale (abrégé BG)</t>
  </si>
  <si>
    <t>Différence Fichier amort - BG</t>
  </si>
  <si>
    <t>(mode linéaire)</t>
  </si>
  <si>
    <t>cpte 6800</t>
  </si>
  <si>
    <t>Amort/ Immobilisations corporelles</t>
  </si>
  <si>
    <r>
      <rPr>
        <b/>
        <sz val="10"/>
        <color indexed="8"/>
        <rFont val="Univers 45 Light"/>
      </rPr>
      <t xml:space="preserve">Fichier des amortissements  </t>
    </r>
    <r>
      <rPr>
        <b/>
        <sz val="10"/>
        <color indexed="12"/>
        <rFont val="Univers 45 Light"/>
      </rPr>
      <t>D11</t>
    </r>
  </si>
  <si>
    <t xml:space="preserve">Rapprochement compte par compte des amortissements cumulés : </t>
  </si>
  <si>
    <t xml:space="preserve">S'assurer que les taux d'amortissement fiscaux retenus correspondent aux durées d'usage fixées par l'administration fiscale et que les amortissements dérogatoires correspondants sont correctement comptabilisés </t>
  </si>
  <si>
    <t>Amortissements sur immobilisations incorporelles</t>
  </si>
  <si>
    <t>+ Dotation</t>
  </si>
  <si>
    <t xml:space="preserve"> - Reprise</t>
  </si>
  <si>
    <t>Solde  fin dérogatoire</t>
  </si>
  <si>
    <t>+ Amort Eco</t>
  </si>
  <si>
    <t xml:space="preserve"> = Amort fiscaux</t>
  </si>
  <si>
    <t>Total</t>
  </si>
  <si>
    <t>Amortissements sur Immobilisations corporelles</t>
  </si>
  <si>
    <t>cpte xxxx</t>
  </si>
  <si>
    <t>Rapprocher par sondage les acquisitions affectant les comptes d'immobilisations et les factures justificatives</t>
  </si>
  <si>
    <t>N° immob</t>
  </si>
  <si>
    <t>Date</t>
  </si>
  <si>
    <t>Fournisseur</t>
  </si>
  <si>
    <t>Montant</t>
  </si>
  <si>
    <t>Neuf/occ.</t>
  </si>
  <si>
    <t>Amort éco</t>
  </si>
  <si>
    <t>Amort fiscal</t>
  </si>
  <si>
    <t>Réf.</t>
  </si>
  <si>
    <t>Total sondages</t>
  </si>
  <si>
    <t>Total des acquisitions</t>
  </si>
  <si>
    <t>% sondé</t>
  </si>
  <si>
    <t>Acquisitions et taux d'amortissement validés</t>
  </si>
  <si>
    <t>- Justification par sondage des mouvements d'immobilisations</t>
  </si>
  <si>
    <t>- Point sur les mises au rebut éventuelles</t>
  </si>
  <si>
    <t>- S'assurer du traitement fiscal de la cession : distinction CT/LT, imposition à la TVA</t>
  </si>
  <si>
    <t>Code immob.</t>
  </si>
  <si>
    <t>Valeur Brute</t>
  </si>
  <si>
    <t>Amort</t>
  </si>
  <si>
    <t>VNC</t>
  </si>
  <si>
    <t>prix de vente</t>
  </si>
  <si>
    <t>Date de vente</t>
  </si>
  <si>
    <t>+ / - Value</t>
  </si>
  <si>
    <t>CT</t>
  </si>
  <si>
    <t>LT</t>
  </si>
  <si>
    <t>Total sorties sondées</t>
  </si>
  <si>
    <t>Total des sorties en compta</t>
  </si>
  <si>
    <t>S'assurer que les éventuelles dépréciations ont été correctement comptabilisées</t>
  </si>
  <si>
    <t>29***</t>
  </si>
  <si>
    <t>Dépréciation des immobilisations</t>
  </si>
  <si>
    <t>Année achat</t>
  </si>
  <si>
    <t>Prix acquisition</t>
  </si>
  <si>
    <t>AN Prov</t>
  </si>
  <si>
    <t>Dotation</t>
  </si>
  <si>
    <t>Reprise</t>
  </si>
  <si>
    <t>Solde prov</t>
  </si>
  <si>
    <t>% provision</t>
  </si>
  <si>
    <t>Commentaires</t>
  </si>
  <si>
    <t>TOTAUX</t>
  </si>
  <si>
    <t>Dépréciation d'autres immobilisations</t>
  </si>
  <si>
    <t>- Justification des participation détenues</t>
  </si>
  <si>
    <t>- Apprécier la nécessité de procéder à des dépréciations</t>
  </si>
  <si>
    <t>Société détenue</t>
  </si>
  <si>
    <t>Date acquisition</t>
  </si>
  <si>
    <t xml:space="preserve"> % Capital détenu</t>
  </si>
  <si>
    <t>Nombre de parts/actions détenues</t>
  </si>
  <si>
    <t>Valeur historique des titres détenus</t>
  </si>
  <si>
    <t xml:space="preserve">Créance envers la société </t>
  </si>
  <si>
    <t>Capitaux propres</t>
  </si>
  <si>
    <t>CA H.T du dernier exercice clos</t>
  </si>
  <si>
    <t>Résultat du dernier exercice</t>
  </si>
  <si>
    <t>exemple</t>
  </si>
  <si>
    <t>Souscription initiale</t>
  </si>
  <si>
    <t>Achat titres</t>
  </si>
  <si>
    <t>xxxx</t>
  </si>
  <si>
    <t>Nom de la société</t>
  </si>
  <si>
    <t>a</t>
  </si>
  <si>
    <t>b</t>
  </si>
  <si>
    <t>b-a</t>
  </si>
  <si>
    <t>Valeur d'inventaire, de réalisation</t>
  </si>
  <si>
    <t>Provision début</t>
  </si>
  <si>
    <t>Provision fin</t>
  </si>
  <si>
    <t>- Rapprocher les mouvements avec les pièces justificatives</t>
  </si>
  <si>
    <t>Débit</t>
  </si>
  <si>
    <t>Crédit</t>
  </si>
  <si>
    <t>Solde</t>
  </si>
  <si>
    <t>Autres titres immobilisés</t>
  </si>
  <si>
    <t>sous-total =</t>
  </si>
  <si>
    <t>Ok compta</t>
  </si>
  <si>
    <t>Prêt Effort construction</t>
  </si>
  <si>
    <t>Dépôt et cautionnement versés</t>
  </si>
  <si>
    <t>Ok Compta</t>
  </si>
  <si>
    <t>Les mouvements ont été analysés et les montants en compte sont appuyés par des justificatifs</t>
  </si>
  <si>
    <t>- Valider les éventuelles dépréciations décidées par le direction</t>
  </si>
  <si>
    <t>Dépréciation des créances rattachées aux participations</t>
  </si>
  <si>
    <t>Dépréciation d'autres immobilisations financières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</si>
</sst>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&quot; &quot;* #,##0.00&quot;   &quot;;&quot;-&quot;* #,##0.00&quot;   &quot;;&quot; &quot;* &quot;-&quot;??&quot;   &quot;"/>
    <numFmt numFmtId="166" formatCode="#,##0&quot; &quot;;&quot;-&quot;#,##0&quot; &quot;"/>
    <numFmt numFmtId="167" formatCode="0.0%"/>
    <numFmt numFmtId="168" formatCode="yyyy"/>
    <numFmt numFmtId="169" formatCode="#,##0.00&quot; &quot;;&quot;-&quot;#,##0.00&quot; &quot;"/>
  </numFmts>
  <fonts count="26">
    <font>
      <sz val="10"/>
      <color indexed="8"/>
      <name val="Arial"/>
    </font>
    <font>
      <sz val="8"/>
      <color indexed="8"/>
      <name val="Univers 45 Light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b/>
      <sz val="10"/>
      <color indexed="9"/>
      <name val="Univers 45 Light"/>
    </font>
    <font>
      <sz val="9"/>
      <color indexed="8"/>
      <name val="Univers 45 Light"/>
    </font>
    <font>
      <b/>
      <sz val="8"/>
      <color indexed="12"/>
      <name val="Univers 45 Light"/>
    </font>
    <font>
      <b/>
      <sz val="9"/>
      <color indexed="8"/>
      <name val="Univers 45 Light"/>
    </font>
    <font>
      <b/>
      <sz val="9"/>
      <color indexed="12"/>
      <name val="Univers 45 Light"/>
    </font>
    <font>
      <sz val="10"/>
      <color indexed="9"/>
      <name val="Univers 45 Light"/>
    </font>
    <font>
      <b/>
      <sz val="10"/>
      <color indexed="17"/>
      <name val="Univers 45 Light"/>
    </font>
    <font>
      <sz val="10"/>
      <color indexed="17"/>
      <name val="Univers 45 Light"/>
    </font>
    <font>
      <i/>
      <sz val="9"/>
      <color indexed="8"/>
      <name val="Univers 45 Light"/>
    </font>
    <font>
      <b/>
      <sz val="10"/>
      <color indexed="8"/>
      <name val="Arial"/>
      <family val="2"/>
    </font>
    <font>
      <sz val="8"/>
      <color indexed="12"/>
      <name val="Univers 45 Light"/>
    </font>
    <font>
      <b/>
      <sz val="8"/>
      <color indexed="8"/>
      <name val="Univers 45 Light"/>
    </font>
    <font>
      <strike/>
      <sz val="10"/>
      <color indexed="9"/>
      <name val="Univers 45 Light"/>
    </font>
    <font>
      <sz val="11"/>
      <color indexed="8"/>
      <name val="KPMG Logo"/>
    </font>
    <font>
      <sz val="8"/>
      <color indexed="19"/>
      <name val="Univers 45 Light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1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/>
      <top style="thin">
        <color indexed="1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1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164" fontId="25" fillId="0" borderId="0" applyFont="0" applyFill="0" applyBorder="0" applyAlignment="0" applyProtection="0"/>
  </cellStyleXfs>
  <cellXfs count="444">
    <xf numFmtId="0" fontId="0" fillId="0" borderId="0" xfId="0"/>
    <xf numFmtId="0" fontId="0" fillId="0" borderId="0" xfId="0" applyNumberFormat="1"/>
    <xf numFmtId="49" fontId="4" fillId="3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/>
    <xf numFmtId="4" fontId="11" fillId="4" borderId="4" xfId="0" applyNumberFormat="1" applyFont="1" applyFill="1" applyBorder="1"/>
    <xf numFmtId="4" fontId="11" fillId="2" borderId="5" xfId="0" applyNumberFormat="1" applyFont="1" applyFill="1" applyBorder="1"/>
    <xf numFmtId="4" fontId="11" fillId="4" borderId="5" xfId="0" applyNumberFormat="1" applyFont="1" applyFill="1" applyBorder="1"/>
    <xf numFmtId="165" fontId="12" fillId="2" borderId="5" xfId="0" applyNumberFormat="1" applyFont="1" applyFill="1" applyBorder="1"/>
    <xf numFmtId="165" fontId="2" fillId="2" borderId="5" xfId="0" applyNumberFormat="1" applyFont="1" applyFill="1" applyBorder="1"/>
    <xf numFmtId="165" fontId="12" fillId="2" borderId="6" xfId="0" applyNumberFormat="1" applyFont="1" applyFill="1" applyBorder="1"/>
    <xf numFmtId="0" fontId="2" fillId="2" borderId="5" xfId="0" applyNumberFormat="1" applyFont="1" applyFill="1" applyBorder="1"/>
    <xf numFmtId="4" fontId="11" fillId="2" borderId="4" xfId="0" applyNumberFormat="1" applyFont="1" applyFill="1" applyBorder="1" applyAlignment="1">
      <alignment vertical="center"/>
    </xf>
    <xf numFmtId="4" fontId="11" fillId="2" borderId="5" xfId="0" applyNumberFormat="1" applyFont="1" applyFill="1" applyBorder="1" applyAlignment="1">
      <alignment vertical="center"/>
    </xf>
    <xf numFmtId="0" fontId="1" fillId="2" borderId="5" xfId="0" applyNumberFormat="1" applyFont="1" applyFill="1" applyBorder="1"/>
    <xf numFmtId="165" fontId="1" fillId="2" borderId="5" xfId="0" applyNumberFormat="1" applyFont="1" applyFill="1" applyBorder="1"/>
    <xf numFmtId="0" fontId="2" fillId="2" borderId="4" xfId="0" applyNumberFormat="1" applyFont="1" applyFill="1" applyBorder="1"/>
    <xf numFmtId="14" fontId="2" fillId="2" borderId="4" xfId="0" applyNumberFormat="1" applyFont="1" applyFill="1" applyBorder="1"/>
    <xf numFmtId="14" fontId="11" fillId="2" borderId="4" xfId="0" applyNumberFormat="1" applyFont="1" applyFill="1" applyBorder="1"/>
    <xf numFmtId="0" fontId="11" fillId="2" borderId="4" xfId="0" applyNumberFormat="1" applyFont="1" applyFill="1" applyBorder="1"/>
    <xf numFmtId="4" fontId="2" fillId="2" borderId="4" xfId="0" applyNumberFormat="1" applyFont="1" applyFill="1" applyBorder="1"/>
    <xf numFmtId="165" fontId="2" fillId="2" borderId="4" xfId="0" applyNumberFormat="1" applyFont="1" applyFill="1" applyBorder="1"/>
    <xf numFmtId="14" fontId="2" fillId="2" borderId="5" xfId="0" applyNumberFormat="1" applyFont="1" applyFill="1" applyBorder="1"/>
    <xf numFmtId="14" fontId="11" fillId="2" borderId="5" xfId="0" applyNumberFormat="1" applyFont="1" applyFill="1" applyBorder="1"/>
    <xf numFmtId="0" fontId="11" fillId="2" borderId="5" xfId="0" applyNumberFormat="1" applyFont="1" applyFill="1" applyBorder="1"/>
    <xf numFmtId="4" fontId="2" fillId="2" borderId="5" xfId="0" applyNumberFormat="1" applyFont="1" applyFill="1" applyBorder="1"/>
    <xf numFmtId="49" fontId="11" fillId="2" borderId="5" xfId="0" applyNumberFormat="1" applyFont="1" applyFill="1" applyBorder="1"/>
    <xf numFmtId="4" fontId="2" fillId="2" borderId="4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vertical="center" wrapText="1"/>
    </xf>
    <xf numFmtId="166" fontId="11" fillId="2" borderId="4" xfId="0" applyNumberFormat="1" applyFont="1" applyFill="1" applyBorder="1" applyAlignment="1">
      <alignment vertical="center" wrapText="1"/>
    </xf>
    <xf numFmtId="3" fontId="11" fillId="2" borderId="4" xfId="0" applyNumberFormat="1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vertical="center" wrapText="1"/>
    </xf>
    <xf numFmtId="166" fontId="11" fillId="2" borderId="5" xfId="0" applyNumberFormat="1" applyFont="1" applyFill="1" applyBorder="1" applyAlignment="1">
      <alignment vertical="center" wrapText="1"/>
    </xf>
    <xf numFmtId="3" fontId="11" fillId="2" borderId="5" xfId="0" applyNumberFormat="1" applyFont="1" applyFill="1" applyBorder="1" applyAlignment="1">
      <alignment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2" fillId="2" borderId="6" xfId="0" applyNumberFormat="1" applyFont="1" applyFill="1" applyBorder="1" applyAlignment="1">
      <alignment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0" fontId="11" fillId="2" borderId="6" xfId="0" applyNumberFormat="1" applyFont="1" applyFill="1" applyBorder="1" applyAlignment="1">
      <alignment vertical="center" wrapText="1"/>
    </xf>
    <xf numFmtId="166" fontId="11" fillId="2" borderId="6" xfId="0" applyNumberFormat="1" applyFont="1" applyFill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168" fontId="4" fillId="2" borderId="1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vertical="center" wrapText="1"/>
    </xf>
    <xf numFmtId="166" fontId="13" fillId="2" borderId="1" xfId="0" applyNumberFormat="1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165" fontId="1" fillId="2" borderId="4" xfId="0" applyNumberFormat="1" applyFont="1" applyFill="1" applyBorder="1"/>
    <xf numFmtId="0" fontId="2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165" fontId="1" fillId="2" borderId="1" xfId="0" applyNumberFormat="1" applyFont="1" applyFill="1" applyBorder="1"/>
    <xf numFmtId="0" fontId="12" fillId="2" borderId="1" xfId="0" applyNumberFormat="1" applyFont="1" applyFill="1" applyBorder="1"/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/>
    <xf numFmtId="4" fontId="1" fillId="2" borderId="4" xfId="0" applyNumberFormat="1" applyFont="1" applyFill="1" applyBorder="1"/>
    <xf numFmtId="0" fontId="12" fillId="2" borderId="4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4" fontId="1" fillId="2" borderId="5" xfId="0" applyNumberFormat="1" applyFont="1" applyFill="1" applyBorder="1"/>
    <xf numFmtId="4" fontId="1" fillId="2" borderId="5" xfId="0" applyNumberFormat="1" applyFont="1" applyFill="1" applyBorder="1" applyAlignment="1">
      <alignment horizontal="center"/>
    </xf>
    <xf numFmtId="0" fontId="12" fillId="2" borderId="5" xfId="0" applyNumberFormat="1" applyFont="1" applyFill="1" applyBorder="1"/>
    <xf numFmtId="165" fontId="1" fillId="2" borderId="5" xfId="0" applyNumberFormat="1" applyFont="1" applyFill="1" applyBorder="1" applyAlignment="1">
      <alignment horizontal="left"/>
    </xf>
    <xf numFmtId="0" fontId="24" fillId="2" borderId="5" xfId="0" applyNumberFormat="1" applyFont="1" applyFill="1" applyBorder="1" applyAlignment="1">
      <alignment horizontal="center"/>
    </xf>
    <xf numFmtId="0" fontId="21" fillId="2" borderId="1" xfId="0" applyNumberFormat="1" applyFont="1" applyFill="1" applyBorder="1"/>
    <xf numFmtId="17" fontId="1" fillId="2" borderId="5" xfId="0" applyNumberFormat="1" applyFont="1" applyFill="1" applyBorder="1"/>
    <xf numFmtId="0" fontId="0" fillId="0" borderId="0" xfId="0" applyBorder="1"/>
    <xf numFmtId="0" fontId="0" fillId="2" borderId="0" xfId="0" applyFill="1" applyBorder="1"/>
    <xf numFmtId="0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0" fontId="0" fillId="0" borderId="0" xfId="0" applyNumberFormat="1" applyBorder="1"/>
    <xf numFmtId="49" fontId="4" fillId="2" borderId="0" xfId="0" applyNumberFormat="1" applyFont="1" applyFill="1" applyBorder="1"/>
    <xf numFmtId="49" fontId="4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/>
    <xf numFmtId="0" fontId="4" fillId="2" borderId="0" xfId="0" applyNumberFormat="1" applyFont="1" applyFill="1" applyBorder="1"/>
    <xf numFmtId="49" fontId="5" fillId="2" borderId="0" xfId="0" applyNumberFormat="1" applyFont="1" applyFill="1" applyBorder="1"/>
    <xf numFmtId="165" fontId="5" fillId="2" borderId="0" xfId="0" applyNumberFormat="1" applyFont="1" applyFill="1" applyBorder="1"/>
    <xf numFmtId="49" fontId="6" fillId="2" borderId="0" xfId="0" applyNumberFormat="1" applyFont="1" applyFill="1" applyBorder="1"/>
    <xf numFmtId="49" fontId="7" fillId="2" borderId="0" xfId="0" applyNumberFormat="1" applyFont="1" applyFill="1" applyBorder="1"/>
    <xf numFmtId="49" fontId="8" fillId="2" borderId="0" xfId="0" applyNumberFormat="1" applyFont="1" applyFill="1" applyBorder="1"/>
    <xf numFmtId="14" fontId="2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/>
    <xf numFmtId="49" fontId="10" fillId="2" borderId="0" xfId="0" applyNumberFormat="1" applyFont="1" applyFill="1" applyBorder="1"/>
    <xf numFmtId="0" fontId="2" fillId="2" borderId="12" xfId="0" applyNumberFormat="1" applyFont="1" applyFill="1" applyBorder="1"/>
    <xf numFmtId="0" fontId="0" fillId="2" borderId="12" xfId="0" applyFill="1" applyBorder="1"/>
    <xf numFmtId="0" fontId="2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" fontId="11" fillId="2" borderId="15" xfId="0" applyNumberFormat="1" applyFont="1" applyFill="1" applyBorder="1"/>
    <xf numFmtId="4" fontId="11" fillId="4" borderId="15" xfId="0" applyNumberFormat="1" applyFont="1" applyFill="1" applyBorder="1"/>
    <xf numFmtId="165" fontId="12" fillId="2" borderId="15" xfId="0" applyNumberFormat="1" applyFont="1" applyFill="1" applyBorder="1"/>
    <xf numFmtId="49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/>
    <xf numFmtId="49" fontId="4" fillId="2" borderId="11" xfId="0" applyNumberFormat="1" applyFont="1" applyFill="1" applyBorder="1" applyAlignment="1">
      <alignment horizontal="right"/>
    </xf>
    <xf numFmtId="49" fontId="2" fillId="2" borderId="17" xfId="0" applyNumberFormat="1" applyFont="1" applyFill="1" applyBorder="1"/>
    <xf numFmtId="49" fontId="2" fillId="2" borderId="18" xfId="0" applyNumberFormat="1" applyFont="1" applyFill="1" applyBorder="1"/>
    <xf numFmtId="165" fontId="2" fillId="2" borderId="18" xfId="0" applyNumberFormat="1" applyFont="1" applyFill="1" applyBorder="1"/>
    <xf numFmtId="165" fontId="2" fillId="2" borderId="19" xfId="0" applyNumberFormat="1" applyFont="1" applyFill="1" applyBorder="1"/>
    <xf numFmtId="49" fontId="2" fillId="2" borderId="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3" fontId="2" fillId="2" borderId="21" xfId="0" applyNumberFormat="1" applyFont="1" applyFill="1" applyBorder="1"/>
    <xf numFmtId="3" fontId="2" fillId="2" borderId="22" xfId="0" applyNumberFormat="1" applyFont="1" applyFill="1" applyBorder="1"/>
    <xf numFmtId="165" fontId="4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right"/>
    </xf>
    <xf numFmtId="4" fontId="11" fillId="2" borderId="16" xfId="0" applyNumberFormat="1" applyFont="1" applyFill="1" applyBorder="1"/>
    <xf numFmtId="4" fontId="11" fillId="4" borderId="16" xfId="0" applyNumberFormat="1" applyFont="1" applyFill="1" applyBorder="1"/>
    <xf numFmtId="4" fontId="13" fillId="2" borderId="11" xfId="0" applyNumberFormat="1" applyFont="1" applyFill="1" applyBorder="1"/>
    <xf numFmtId="4" fontId="13" fillId="4" borderId="11" xfId="0" applyNumberFormat="1" applyFont="1" applyFill="1" applyBorder="1"/>
    <xf numFmtId="0" fontId="3" fillId="2" borderId="23" xfId="0" applyNumberFormat="1" applyFont="1" applyFill="1" applyBorder="1"/>
    <xf numFmtId="0" fontId="4" fillId="2" borderId="0" xfId="0" applyNumberFormat="1" applyFont="1" applyFill="1" applyBorder="1" applyAlignment="1">
      <alignment horizontal="right"/>
    </xf>
    <xf numFmtId="49" fontId="2" fillId="2" borderId="25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/>
    <xf numFmtId="49" fontId="14" fillId="2" borderId="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/>
    <xf numFmtId="0" fontId="2" fillId="2" borderId="19" xfId="0" applyNumberFormat="1" applyFont="1" applyFill="1" applyBorder="1"/>
    <xf numFmtId="0" fontId="15" fillId="2" borderId="0" xfId="0" applyNumberFormat="1" applyFont="1" applyFill="1" applyBorder="1"/>
    <xf numFmtId="49" fontId="2" fillId="2" borderId="10" xfId="0" applyNumberFormat="1" applyFont="1" applyFill="1" applyBorder="1" applyAlignment="1">
      <alignment horizontal="center" vertical="top" wrapText="1"/>
    </xf>
    <xf numFmtId="49" fontId="16" fillId="3" borderId="0" xfId="0" applyNumberFormat="1" applyFont="1" applyFill="1" applyBorder="1" applyAlignment="1">
      <alignment horizontal="left"/>
    </xf>
    <xf numFmtId="0" fontId="16" fillId="3" borderId="0" xfId="0" applyNumberFormat="1" applyFont="1" applyFill="1" applyBorder="1"/>
    <xf numFmtId="4" fontId="13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center"/>
    </xf>
    <xf numFmtId="49" fontId="18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left"/>
    </xf>
    <xf numFmtId="4" fontId="11" fillId="2" borderId="11" xfId="0" applyNumberFormat="1" applyFont="1" applyFill="1" applyBorder="1"/>
    <xf numFmtId="4" fontId="11" fillId="4" borderId="11" xfId="0" applyNumberFormat="1" applyFont="1" applyFill="1" applyBorder="1"/>
    <xf numFmtId="4" fontId="11" fillId="2" borderId="27" xfId="0" applyNumberFormat="1" applyFont="1" applyFill="1" applyBorder="1"/>
    <xf numFmtId="4" fontId="11" fillId="2" borderId="28" xfId="0" applyNumberFormat="1" applyFont="1" applyFill="1" applyBorder="1"/>
    <xf numFmtId="4" fontId="11" fillId="2" borderId="29" xfId="0" applyNumberFormat="1" applyFont="1" applyFill="1" applyBorder="1"/>
    <xf numFmtId="4" fontId="14" fillId="2" borderId="20" xfId="0" applyNumberFormat="1" applyFont="1" applyFill="1" applyBorder="1"/>
    <xf numFmtId="4" fontId="14" fillId="2" borderId="21" xfId="0" applyNumberFormat="1" applyFont="1" applyFill="1" applyBorder="1"/>
    <xf numFmtId="4" fontId="14" fillId="2" borderId="22" xfId="0" applyNumberFormat="1" applyFont="1" applyFill="1" applyBorder="1"/>
    <xf numFmtId="166" fontId="2" fillId="2" borderId="20" xfId="0" applyNumberFormat="1" applyFont="1" applyFill="1" applyBorder="1" applyAlignment="1">
      <alignment horizontal="right"/>
    </xf>
    <xf numFmtId="166" fontId="2" fillId="2" borderId="21" xfId="0" applyNumberFormat="1" applyFont="1" applyFill="1" applyBorder="1" applyAlignment="1">
      <alignment horizontal="right"/>
    </xf>
    <xf numFmtId="166" fontId="2" fillId="2" borderId="21" xfId="0" applyNumberFormat="1" applyFont="1" applyFill="1" applyBorder="1"/>
    <xf numFmtId="166" fontId="2" fillId="2" borderId="22" xfId="0" applyNumberFormat="1" applyFont="1" applyFill="1" applyBorder="1"/>
    <xf numFmtId="49" fontId="4" fillId="3" borderId="0" xfId="0" applyNumberFormat="1" applyFont="1" applyFill="1" applyBorder="1" applyAlignment="1">
      <alignment horizontal="left"/>
    </xf>
    <xf numFmtId="165" fontId="2" fillId="3" borderId="0" xfId="0" applyNumberFormat="1" applyFont="1" applyFill="1" applyBorder="1"/>
    <xf numFmtId="4" fontId="4" fillId="2" borderId="0" xfId="0" applyNumberFormat="1" applyFont="1" applyFill="1" applyBorder="1" applyAlignment="1">
      <alignment horizontal="center"/>
    </xf>
    <xf numFmtId="4" fontId="14" fillId="2" borderId="34" xfId="0" applyNumberFormat="1" applyFont="1" applyFill="1" applyBorder="1"/>
    <xf numFmtId="166" fontId="2" fillId="2" borderId="34" xfId="0" applyNumberFormat="1" applyFont="1" applyFill="1" applyBorder="1" applyAlignment="1">
      <alignment horizontal="right"/>
    </xf>
    <xf numFmtId="0" fontId="0" fillId="2" borderId="0" xfId="0" applyNumberForma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left"/>
    </xf>
    <xf numFmtId="49" fontId="2" fillId="2" borderId="38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" fontId="11" fillId="2" borderId="41" xfId="0" applyNumberFormat="1" applyFont="1" applyFill="1" applyBorder="1"/>
    <xf numFmtId="4" fontId="11" fillId="2" borderId="43" xfId="0" applyNumberFormat="1" applyFont="1" applyFill="1" applyBorder="1"/>
    <xf numFmtId="4" fontId="11" fillId="2" borderId="45" xfId="0" applyNumberFormat="1" applyFont="1" applyFill="1" applyBorder="1"/>
    <xf numFmtId="165" fontId="1" fillId="2" borderId="16" xfId="0" applyNumberFormat="1" applyFont="1" applyFill="1" applyBorder="1"/>
    <xf numFmtId="4" fontId="11" fillId="2" borderId="16" xfId="0" applyNumberFormat="1" applyFont="1" applyFill="1" applyBorder="1" applyAlignment="1">
      <alignment vertical="center"/>
    </xf>
    <xf numFmtId="4" fontId="11" fillId="2" borderId="47" xfId="0" applyNumberFormat="1" applyFont="1" applyFill="1" applyBorder="1"/>
    <xf numFmtId="0" fontId="1" fillId="2" borderId="0" xfId="0" applyNumberFormat="1" applyFont="1" applyFill="1" applyBorder="1"/>
    <xf numFmtId="4" fontId="1" fillId="2" borderId="0" xfId="0" applyNumberFormat="1" applyFont="1" applyFill="1" applyBorder="1"/>
    <xf numFmtId="4" fontId="20" fillId="2" borderId="0" xfId="0" applyNumberFormat="1" applyFont="1" applyFill="1" applyBorder="1"/>
    <xf numFmtId="49" fontId="18" fillId="2" borderId="0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vertical="center"/>
    </xf>
    <xf numFmtId="49" fontId="1" fillId="2" borderId="18" xfId="0" applyNumberFormat="1" applyFont="1" applyFill="1" applyBorder="1"/>
    <xf numFmtId="165" fontId="1" fillId="2" borderId="18" xfId="0" applyNumberFormat="1" applyFont="1" applyFill="1" applyBorder="1"/>
    <xf numFmtId="165" fontId="1" fillId="2" borderId="19" xfId="0" applyNumberFormat="1" applyFont="1" applyFill="1" applyBorder="1"/>
    <xf numFmtId="49" fontId="2" fillId="2" borderId="49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vertical="center"/>
    </xf>
    <xf numFmtId="0" fontId="1" fillId="2" borderId="21" xfId="0" applyNumberFormat="1" applyFont="1" applyFill="1" applyBorder="1" applyAlignment="1">
      <alignment horizontal="right"/>
    </xf>
    <xf numFmtId="0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50" xfId="0" applyNumberFormat="1" applyFont="1" applyFill="1" applyBorder="1" applyAlignment="1">
      <alignment vertical="center"/>
    </xf>
    <xf numFmtId="49" fontId="1" fillId="2" borderId="51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4" fontId="11" fillId="2" borderId="52" xfId="0" applyNumberFormat="1" applyFont="1" applyFill="1" applyBorder="1"/>
    <xf numFmtId="4" fontId="2" fillId="2" borderId="11" xfId="0" applyNumberFormat="1" applyFont="1" applyFill="1" applyBorder="1"/>
    <xf numFmtId="4" fontId="2" fillId="2" borderId="0" xfId="0" applyNumberFormat="1" applyFont="1" applyFill="1" applyBorder="1"/>
    <xf numFmtId="49" fontId="1" fillId="2" borderId="18" xfId="0" applyNumberFormat="1" applyFont="1" applyFill="1" applyBorder="1" applyAlignment="1">
      <alignment vertical="center"/>
    </xf>
    <xf numFmtId="165" fontId="1" fillId="2" borderId="18" xfId="0" applyNumberFormat="1" applyFont="1" applyFill="1" applyBorder="1" applyAlignment="1">
      <alignment vertical="center"/>
    </xf>
    <xf numFmtId="165" fontId="1" fillId="2" borderId="19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/>
    </xf>
    <xf numFmtId="0" fontId="22" fillId="2" borderId="0" xfId="0" applyNumberFormat="1" applyFont="1" applyFill="1" applyBorder="1"/>
    <xf numFmtId="0" fontId="4" fillId="2" borderId="11" xfId="0" applyNumberFormat="1" applyFont="1" applyFill="1" applyBorder="1"/>
    <xf numFmtId="49" fontId="4" fillId="2" borderId="11" xfId="0" applyNumberFormat="1" applyFont="1" applyFill="1" applyBorder="1"/>
    <xf numFmtId="4" fontId="4" fillId="2" borderId="11" xfId="0" applyNumberFormat="1" applyFont="1" applyFill="1" applyBorder="1"/>
    <xf numFmtId="49" fontId="2" fillId="2" borderId="37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49" fontId="2" fillId="2" borderId="39" xfId="0" applyNumberFormat="1" applyFont="1" applyFill="1" applyBorder="1" applyAlignment="1">
      <alignment horizontal="center" vertical="center"/>
    </xf>
    <xf numFmtId="0" fontId="2" fillId="2" borderId="40" xfId="0" applyNumberFormat="1" applyFont="1" applyFill="1" applyBorder="1" applyAlignment="1">
      <alignment horizontal="center"/>
    </xf>
    <xf numFmtId="49" fontId="3" fillId="2" borderId="41" xfId="0" applyNumberFormat="1" applyFont="1" applyFill="1" applyBorder="1"/>
    <xf numFmtId="0" fontId="2" fillId="2" borderId="42" xfId="0" applyNumberFormat="1" applyFont="1" applyFill="1" applyBorder="1" applyAlignment="1">
      <alignment horizontal="center"/>
    </xf>
    <xf numFmtId="49" fontId="3" fillId="2" borderId="43" xfId="0" applyNumberFormat="1" applyFont="1" applyFill="1" applyBorder="1"/>
    <xf numFmtId="0" fontId="2" fillId="2" borderId="44" xfId="0" applyNumberFormat="1" applyFont="1" applyFill="1" applyBorder="1" applyAlignment="1">
      <alignment horizontal="center"/>
    </xf>
    <xf numFmtId="0" fontId="2" fillId="2" borderId="45" xfId="0" applyNumberFormat="1" applyFont="1" applyFill="1" applyBorder="1"/>
    <xf numFmtId="14" fontId="2" fillId="2" borderId="45" xfId="0" applyNumberFormat="1" applyFont="1" applyFill="1" applyBorder="1"/>
    <xf numFmtId="14" fontId="11" fillId="2" borderId="45" xfId="0" applyNumberFormat="1" applyFont="1" applyFill="1" applyBorder="1"/>
    <xf numFmtId="0" fontId="11" fillId="2" borderId="45" xfId="0" applyNumberFormat="1" applyFont="1" applyFill="1" applyBorder="1"/>
    <xf numFmtId="4" fontId="2" fillId="2" borderId="45" xfId="0" applyNumberFormat="1" applyFont="1" applyFill="1" applyBorder="1"/>
    <xf numFmtId="165" fontId="2" fillId="2" borderId="45" xfId="0" applyNumberFormat="1" applyFont="1" applyFill="1" applyBorder="1"/>
    <xf numFmtId="49" fontId="3" fillId="2" borderId="46" xfId="0" applyNumberFormat="1" applyFont="1" applyFill="1" applyBorder="1"/>
    <xf numFmtId="167" fontId="2" fillId="2" borderId="0" xfId="0" applyNumberFormat="1" applyFont="1" applyFill="1" applyBorder="1"/>
    <xf numFmtId="49" fontId="4" fillId="4" borderId="11" xfId="0" applyNumberFormat="1" applyFont="1" applyFill="1" applyBorder="1"/>
    <xf numFmtId="4" fontId="4" fillId="4" borderId="11" xfId="0" applyNumberFormat="1" applyFont="1" applyFill="1" applyBorder="1"/>
    <xf numFmtId="49" fontId="2" fillId="2" borderId="11" xfId="0" applyNumberFormat="1" applyFont="1" applyFill="1" applyBorder="1"/>
    <xf numFmtId="9" fontId="2" fillId="2" borderId="11" xfId="0" applyNumberFormat="1" applyFont="1" applyFill="1" applyBorder="1"/>
    <xf numFmtId="0" fontId="23" fillId="2" borderId="0" xfId="0" applyNumberFormat="1" applyFont="1" applyFill="1" applyBorder="1"/>
    <xf numFmtId="0" fontId="9" fillId="2" borderId="0" xfId="0" applyNumberFormat="1" applyFont="1" applyFill="1" applyBorder="1"/>
    <xf numFmtId="0" fontId="11" fillId="2" borderId="15" xfId="0" applyNumberFormat="1" applyFont="1" applyFill="1" applyBorder="1"/>
    <xf numFmtId="49" fontId="11" fillId="2" borderId="15" xfId="0" applyNumberFormat="1" applyFont="1" applyFill="1" applyBorder="1"/>
    <xf numFmtId="14" fontId="11" fillId="2" borderId="15" xfId="0" applyNumberFormat="1" applyFont="1" applyFill="1" applyBorder="1"/>
    <xf numFmtId="0" fontId="11" fillId="2" borderId="0" xfId="0" applyNumberFormat="1" applyFont="1" applyFill="1" applyBorder="1"/>
    <xf numFmtId="3" fontId="18" fillId="2" borderId="0" xfId="0" applyNumberFormat="1" applyFont="1" applyFill="1" applyBorder="1"/>
    <xf numFmtId="0" fontId="11" fillId="2" borderId="53" xfId="0" applyNumberFormat="1" applyFont="1" applyFill="1" applyBorder="1"/>
    <xf numFmtId="165" fontId="14" fillId="2" borderId="52" xfId="0" applyNumberFormat="1" applyFont="1" applyFill="1" applyBorder="1"/>
    <xf numFmtId="0" fontId="11" fillId="2" borderId="42" xfId="0" applyNumberFormat="1" applyFont="1" applyFill="1" applyBorder="1"/>
    <xf numFmtId="165" fontId="14" fillId="2" borderId="43" xfId="0" applyNumberFormat="1" applyFont="1" applyFill="1" applyBorder="1"/>
    <xf numFmtId="0" fontId="11" fillId="2" borderId="44" xfId="0" applyNumberFormat="1" applyFont="1" applyFill="1" applyBorder="1"/>
    <xf numFmtId="49" fontId="11" fillId="2" borderId="45" xfId="0" applyNumberFormat="1" applyFont="1" applyFill="1" applyBorder="1"/>
    <xf numFmtId="165" fontId="14" fillId="2" borderId="46" xfId="0" applyNumberFormat="1" applyFont="1" applyFill="1" applyBorder="1"/>
    <xf numFmtId="49" fontId="13" fillId="2" borderId="11" xfId="0" applyNumberFormat="1" applyFont="1" applyFill="1" applyBorder="1"/>
    <xf numFmtId="49" fontId="11" fillId="2" borderId="11" xfId="0" applyNumberFormat="1" applyFont="1" applyFill="1" applyBorder="1"/>
    <xf numFmtId="9" fontId="11" fillId="2" borderId="11" xfId="0" applyNumberFormat="1" applyFont="1" applyFill="1" applyBorder="1"/>
    <xf numFmtId="165" fontId="2" fillId="2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4" fontId="2" fillId="2" borderId="40" xfId="0" applyNumberFormat="1" applyFont="1" applyFill="1" applyBorder="1" applyAlignment="1">
      <alignment vertical="center"/>
    </xf>
    <xf numFmtId="4" fontId="12" fillId="2" borderId="41" xfId="0" applyNumberFormat="1" applyFont="1" applyFill="1" applyBorder="1"/>
    <xf numFmtId="4" fontId="2" fillId="2" borderId="42" xfId="0" applyNumberFormat="1" applyFont="1" applyFill="1" applyBorder="1" applyAlignment="1">
      <alignment vertical="center"/>
    </xf>
    <xf numFmtId="4" fontId="12" fillId="2" borderId="43" xfId="0" applyNumberFormat="1" applyFont="1" applyFill="1" applyBorder="1"/>
    <xf numFmtId="4" fontId="2" fillId="2" borderId="44" xfId="0" applyNumberFormat="1" applyFont="1" applyFill="1" applyBorder="1" applyAlignment="1">
      <alignment vertical="center"/>
    </xf>
    <xf numFmtId="4" fontId="2" fillId="2" borderId="45" xfId="0" applyNumberFormat="1" applyFont="1" applyFill="1" applyBorder="1" applyAlignment="1">
      <alignment vertical="center"/>
    </xf>
    <xf numFmtId="49" fontId="2" fillId="2" borderId="45" xfId="0" applyNumberFormat="1" applyFont="1" applyFill="1" applyBorder="1" applyAlignment="1">
      <alignment vertical="center"/>
    </xf>
    <xf numFmtId="4" fontId="12" fillId="2" borderId="46" xfId="0" applyNumberFormat="1" applyFont="1" applyFill="1" applyBorder="1"/>
    <xf numFmtId="0" fontId="3" fillId="2" borderId="0" xfId="0" applyNumberFormat="1" applyFont="1" applyFill="1" applyBorder="1" applyAlignment="1">
      <alignment horizontal="center"/>
    </xf>
    <xf numFmtId="167" fontId="2" fillId="2" borderId="11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horizontal="left" vertical="center" wrapText="1"/>
    </xf>
    <xf numFmtId="0" fontId="2" fillId="2" borderId="15" xfId="0" applyNumberFormat="1" applyFont="1" applyFill="1" applyBorder="1" applyAlignment="1">
      <alignment vertical="center" wrapText="1"/>
    </xf>
    <xf numFmtId="168" fontId="2" fillId="2" borderId="15" xfId="0" applyNumberFormat="1" applyFont="1" applyFill="1" applyBorder="1" applyAlignment="1">
      <alignment horizontal="center" vertical="center" wrapText="1"/>
    </xf>
    <xf numFmtId="10" fontId="11" fillId="2" borderId="15" xfId="0" applyNumberFormat="1" applyFont="1" applyFill="1" applyBorder="1" applyAlignment="1">
      <alignment vertical="center" wrapText="1"/>
    </xf>
    <xf numFmtId="166" fontId="11" fillId="2" borderId="15" xfId="0" applyNumberFormat="1" applyFont="1" applyFill="1" applyBorder="1" applyAlignment="1">
      <alignment vertical="center" wrapText="1"/>
    </xf>
    <xf numFmtId="3" fontId="11" fillId="2" borderId="15" xfId="0" applyNumberFormat="1" applyFont="1" applyFill="1" applyBorder="1" applyAlignment="1">
      <alignment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vertical="center" wrapText="1"/>
    </xf>
    <xf numFmtId="168" fontId="4" fillId="2" borderId="0" xfId="0" applyNumberFormat="1" applyFont="1" applyFill="1" applyBorder="1" applyAlignment="1">
      <alignment horizontal="center" vertical="center" wrapText="1"/>
    </xf>
    <xf numFmtId="10" fontId="13" fillId="2" borderId="0" xfId="0" applyNumberFormat="1" applyFont="1" applyFill="1" applyBorder="1" applyAlignment="1">
      <alignment vertical="center" wrapText="1"/>
    </xf>
    <xf numFmtId="166" fontId="13" fillId="2" borderId="0" xfId="0" applyNumberFormat="1" applyFont="1" applyFill="1" applyBorder="1" applyAlignment="1">
      <alignment vertical="center" wrapText="1"/>
    </xf>
    <xf numFmtId="3" fontId="13" fillId="2" borderId="0" xfId="0" applyNumberFormat="1" applyFont="1" applyFill="1" applyBorder="1" applyAlignment="1">
      <alignment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10" fontId="11" fillId="2" borderId="0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169" fontId="11" fillId="2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166" fontId="11" fillId="2" borderId="0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left" vertical="center" wrapText="1"/>
    </xf>
    <xf numFmtId="0" fontId="2" fillId="2" borderId="16" xfId="0" applyNumberFormat="1" applyFont="1" applyFill="1" applyBorder="1" applyAlignment="1">
      <alignment vertical="center" wrapText="1"/>
    </xf>
    <xf numFmtId="168" fontId="2" fillId="2" borderId="16" xfId="0" applyNumberFormat="1" applyFont="1" applyFill="1" applyBorder="1" applyAlignment="1">
      <alignment horizontal="center" vertical="center" wrapText="1"/>
    </xf>
    <xf numFmtId="10" fontId="11" fillId="2" borderId="16" xfId="0" applyNumberFormat="1" applyFont="1" applyFill="1" applyBorder="1" applyAlignment="1">
      <alignment vertical="center" wrapText="1"/>
    </xf>
    <xf numFmtId="166" fontId="11" fillId="2" borderId="16" xfId="0" applyNumberFormat="1" applyFont="1" applyFill="1" applyBorder="1" applyAlignment="1">
      <alignment vertical="center" wrapText="1"/>
    </xf>
    <xf numFmtId="3" fontId="11" fillId="2" borderId="16" xfId="0" applyNumberFormat="1" applyFont="1" applyFill="1" applyBorder="1" applyAlignment="1">
      <alignment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0" fontId="4" fillId="2" borderId="54" xfId="0" applyNumberFormat="1" applyFont="1" applyFill="1" applyBorder="1" applyAlignment="1">
      <alignment horizontal="left" vertical="center" wrapText="1"/>
    </xf>
    <xf numFmtId="0" fontId="4" fillId="2" borderId="55" xfId="0" applyNumberFormat="1" applyFont="1" applyFill="1" applyBorder="1" applyAlignment="1">
      <alignment vertical="center" wrapText="1"/>
    </xf>
    <xf numFmtId="168" fontId="4" fillId="2" borderId="55" xfId="0" applyNumberFormat="1" applyFont="1" applyFill="1" applyBorder="1" applyAlignment="1">
      <alignment horizontal="center" vertical="center" wrapText="1"/>
    </xf>
    <xf numFmtId="10" fontId="13" fillId="2" borderId="55" xfId="0" applyNumberFormat="1" applyFont="1" applyFill="1" applyBorder="1" applyAlignment="1">
      <alignment vertical="center" wrapText="1"/>
    </xf>
    <xf numFmtId="166" fontId="13" fillId="2" borderId="55" xfId="0" applyNumberFormat="1" applyFont="1" applyFill="1" applyBorder="1" applyAlignment="1">
      <alignment vertical="center" wrapText="1"/>
    </xf>
    <xf numFmtId="3" fontId="13" fillId="2" borderId="55" xfId="0" applyNumberFormat="1" applyFont="1" applyFill="1" applyBorder="1" applyAlignment="1">
      <alignment vertical="center" wrapText="1"/>
    </xf>
    <xf numFmtId="0" fontId="0" fillId="2" borderId="56" xfId="0" applyFill="1" applyBorder="1"/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55" xfId="0" applyNumberFormat="1" applyFont="1" applyFill="1" applyBorder="1" applyAlignment="1">
      <alignment horizontal="center" vertical="center" wrapText="1"/>
    </xf>
    <xf numFmtId="49" fontId="2" fillId="2" borderId="55" xfId="0" applyNumberFormat="1" applyFont="1" applyFill="1" applyBorder="1" applyAlignment="1">
      <alignment horizontal="center" vertical="center"/>
    </xf>
    <xf numFmtId="49" fontId="2" fillId="2" borderId="56" xfId="0" applyNumberFormat="1" applyFont="1" applyFill="1" applyBorder="1" applyAlignment="1">
      <alignment horizontal="center" vertical="center"/>
    </xf>
    <xf numFmtId="0" fontId="2" fillId="2" borderId="57" xfId="0" applyNumberFormat="1" applyFont="1" applyFill="1" applyBorder="1" applyAlignment="1">
      <alignment horizontal="left" vertical="center" wrapText="1"/>
    </xf>
    <xf numFmtId="0" fontId="2" fillId="2" borderId="58" xfId="0" applyNumberFormat="1" applyFont="1" applyFill="1" applyBorder="1" applyAlignment="1">
      <alignment horizontal="left" vertical="center" wrapText="1"/>
    </xf>
    <xf numFmtId="10" fontId="11" fillId="2" borderId="58" xfId="0" applyNumberFormat="1" applyFont="1" applyFill="1" applyBorder="1" applyAlignment="1">
      <alignment vertical="center" wrapText="1"/>
    </xf>
    <xf numFmtId="3" fontId="11" fillId="2" borderId="58" xfId="0" applyNumberFormat="1" applyFont="1" applyFill="1" applyBorder="1" applyAlignment="1">
      <alignment vertical="center" wrapText="1"/>
    </xf>
    <xf numFmtId="49" fontId="14" fillId="2" borderId="59" xfId="0" applyNumberFormat="1" applyFont="1" applyFill="1" applyBorder="1" applyAlignment="1">
      <alignment horizontal="center" vertical="center" wrapText="1"/>
    </xf>
    <xf numFmtId="0" fontId="2" fillId="2" borderId="42" xfId="0" applyNumberFormat="1" applyFont="1" applyFill="1" applyBorder="1" applyAlignment="1">
      <alignment horizontal="left" vertical="center" wrapText="1"/>
    </xf>
    <xf numFmtId="49" fontId="14" fillId="2" borderId="43" xfId="0" applyNumberFormat="1" applyFont="1" applyFill="1" applyBorder="1" applyAlignment="1">
      <alignment horizontal="center" vertical="center" wrapText="1"/>
    </xf>
    <xf numFmtId="0" fontId="2" fillId="2" borderId="44" xfId="0" applyNumberFormat="1" applyFont="1" applyFill="1" applyBorder="1" applyAlignment="1">
      <alignment horizontal="left" vertical="center" wrapText="1"/>
    </xf>
    <xf numFmtId="0" fontId="2" fillId="2" borderId="45" xfId="0" applyNumberFormat="1" applyFont="1" applyFill="1" applyBorder="1" applyAlignment="1">
      <alignment horizontal="left" vertical="center" wrapText="1"/>
    </xf>
    <xf numFmtId="10" fontId="11" fillId="2" borderId="45" xfId="0" applyNumberFormat="1" applyFont="1" applyFill="1" applyBorder="1" applyAlignment="1">
      <alignment vertical="center" wrapText="1"/>
    </xf>
    <xf numFmtId="3" fontId="11" fillId="2" borderId="45" xfId="0" applyNumberFormat="1" applyFont="1" applyFill="1" applyBorder="1" applyAlignment="1">
      <alignment vertical="center" wrapText="1"/>
    </xf>
    <xf numFmtId="49" fontId="14" fillId="2" borderId="46" xfId="0" applyNumberFormat="1" applyFont="1" applyFill="1" applyBorder="1" applyAlignment="1">
      <alignment horizontal="center" vertical="center" wrapText="1"/>
    </xf>
    <xf numFmtId="3" fontId="4" fillId="5" borderId="11" xfId="0" applyNumberFormat="1" applyFont="1" applyFill="1" applyBorder="1"/>
    <xf numFmtId="3" fontId="2" fillId="2" borderId="11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4" fontId="1" fillId="2" borderId="15" xfId="0" applyNumberFormat="1" applyFont="1" applyFill="1" applyBorder="1"/>
    <xf numFmtId="4" fontId="1" fillId="2" borderId="15" xfId="0" applyNumberFormat="1" applyFont="1" applyFill="1" applyBorder="1" applyAlignment="1">
      <alignment horizontal="center"/>
    </xf>
    <xf numFmtId="165" fontId="1" fillId="2" borderId="15" xfId="0" applyNumberFormat="1" applyFont="1" applyFill="1" applyBorder="1"/>
    <xf numFmtId="0" fontId="12" fillId="2" borderId="15" xfId="0" applyNumberFormat="1" applyFont="1" applyFill="1" applyBorder="1"/>
    <xf numFmtId="0" fontId="21" fillId="2" borderId="11" xfId="0" applyNumberFormat="1" applyFont="1" applyFill="1" applyBorder="1" applyAlignment="1">
      <alignment horizontal="center"/>
    </xf>
    <xf numFmtId="49" fontId="21" fillId="2" borderId="11" xfId="0" applyNumberFormat="1" applyFont="1" applyFill="1" applyBorder="1"/>
    <xf numFmtId="4" fontId="1" fillId="2" borderId="11" xfId="0" applyNumberFormat="1" applyFont="1" applyFill="1" applyBorder="1"/>
    <xf numFmtId="4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/>
    <xf numFmtId="0" fontId="12" fillId="2" borderId="11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4" fontId="1" fillId="2" borderId="16" xfId="0" applyNumberFormat="1" applyFont="1" applyFill="1" applyBorder="1"/>
    <xf numFmtId="0" fontId="12" fillId="2" borderId="16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49" fontId="21" fillId="2" borderId="11" xfId="0" applyNumberFormat="1" applyFont="1" applyFill="1" applyBorder="1" applyAlignment="1">
      <alignment horizontal="center"/>
    </xf>
    <xf numFmtId="4" fontId="21" fillId="2" borderId="11" xfId="0" applyNumberFormat="1" applyFont="1" applyFill="1" applyBorder="1"/>
    <xf numFmtId="49" fontId="1" fillId="2" borderId="11" xfId="0" applyNumberFormat="1" applyFont="1" applyFill="1" applyBorder="1"/>
    <xf numFmtId="0" fontId="21" fillId="2" borderId="0" xfId="0" applyNumberFormat="1" applyFont="1" applyFill="1" applyBorder="1" applyAlignment="1">
      <alignment horizontal="right"/>
    </xf>
    <xf numFmtId="4" fontId="2" fillId="2" borderId="15" xfId="0" applyNumberFormat="1" applyFont="1" applyFill="1" applyBorder="1" applyAlignment="1">
      <alignment vertical="center"/>
    </xf>
    <xf numFmtId="49" fontId="4" fillId="2" borderId="60" xfId="0" applyNumberFormat="1" applyFont="1" applyFill="1" applyBorder="1"/>
    <xf numFmtId="4" fontId="4" fillId="2" borderId="60" xfId="0" applyNumberFormat="1" applyFont="1" applyFill="1" applyBorder="1"/>
    <xf numFmtId="4" fontId="2" fillId="2" borderId="53" xfId="0" applyNumberFormat="1" applyFont="1" applyFill="1" applyBorder="1" applyAlignment="1">
      <alignment vertical="center"/>
    </xf>
    <xf numFmtId="4" fontId="12" fillId="2" borderId="52" xfId="0" applyNumberFormat="1" applyFont="1" applyFill="1" applyBorder="1"/>
    <xf numFmtId="0" fontId="0" fillId="6" borderId="0" xfId="0" applyFill="1" applyBorder="1"/>
    <xf numFmtId="0" fontId="2" fillId="6" borderId="0" xfId="0" applyNumberFormat="1" applyFont="1" applyFill="1" applyBorder="1" applyAlignment="1">
      <alignment horizontal="center"/>
    </xf>
    <xf numFmtId="49" fontId="2" fillId="6" borderId="11" xfId="0" applyNumberFormat="1" applyFont="1" applyFill="1" applyBorder="1" applyAlignment="1">
      <alignment horizontal="center"/>
    </xf>
    <xf numFmtId="0" fontId="0" fillId="6" borderId="0" xfId="0" applyNumberFormat="1" applyFill="1"/>
    <xf numFmtId="0" fontId="0" fillId="6" borderId="0" xfId="0" applyFill="1"/>
    <xf numFmtId="0" fontId="2" fillId="6" borderId="0" xfId="0" applyNumberFormat="1" applyFont="1" applyFill="1" applyBorder="1"/>
    <xf numFmtId="0" fontId="2" fillId="6" borderId="0" xfId="0" applyNumberFormat="1" applyFont="1" applyFill="1" applyBorder="1" applyAlignment="1">
      <alignment horizontal="center" vertical="center"/>
    </xf>
    <xf numFmtId="49" fontId="3" fillId="6" borderId="11" xfId="0" applyNumberFormat="1" applyFont="1" applyFill="1" applyBorder="1" applyAlignment="1">
      <alignment horizontal="center" vertical="center"/>
    </xf>
    <xf numFmtId="0" fontId="3" fillId="6" borderId="11" xfId="0" applyNumberFormat="1" applyFont="1" applyFill="1" applyBorder="1" applyAlignment="1">
      <alignment horizontal="center" vertical="center"/>
    </xf>
    <xf numFmtId="49" fontId="2" fillId="6" borderId="0" xfId="0" applyNumberFormat="1" applyFont="1" applyFill="1" applyBorder="1" applyAlignment="1">
      <alignment horizontal="left"/>
    </xf>
    <xf numFmtId="0" fontId="4" fillId="6" borderId="0" xfId="0" applyNumberFormat="1" applyFont="1" applyFill="1" applyBorder="1" applyAlignment="1">
      <alignment horizontal="left"/>
    </xf>
    <xf numFmtId="0" fontId="2" fillId="6" borderId="0" xfId="0" applyNumberFormat="1" applyFont="1" applyFill="1" applyBorder="1" applyAlignment="1">
      <alignment horizontal="left"/>
    </xf>
    <xf numFmtId="14" fontId="4" fillId="6" borderId="0" xfId="0" applyNumberFormat="1" applyFont="1" applyFill="1" applyBorder="1" applyAlignment="1">
      <alignment horizontal="left"/>
    </xf>
    <xf numFmtId="14" fontId="2" fillId="6" borderId="0" xfId="0" applyNumberFormat="1" applyFont="1" applyFill="1" applyBorder="1" applyAlignment="1">
      <alignment horizontal="left"/>
    </xf>
    <xf numFmtId="49" fontId="3" fillId="6" borderId="0" xfId="0" applyNumberFormat="1" applyFont="1" applyFill="1" applyBorder="1" applyAlignment="1">
      <alignment horizontal="left"/>
    </xf>
    <xf numFmtId="0" fontId="2" fillId="6" borderId="12" xfId="0" applyNumberFormat="1" applyFont="1" applyFill="1" applyBorder="1"/>
    <xf numFmtId="0" fontId="0" fillId="6" borderId="0" xfId="0" applyFill="1" applyAlignment="1">
      <alignment horizontal="center" vertical="top" wrapText="1"/>
    </xf>
    <xf numFmtId="0" fontId="25" fillId="6" borderId="11" xfId="0" applyFont="1" applyFill="1" applyBorder="1" applyAlignment="1">
      <alignment horizontal="center" vertical="top" wrapText="1"/>
    </xf>
    <xf numFmtId="0" fontId="0" fillId="6" borderId="61" xfId="0" applyFill="1" applyBorder="1"/>
    <xf numFmtId="0" fontId="0" fillId="6" borderId="62" xfId="0" applyFill="1" applyBorder="1"/>
    <xf numFmtId="0" fontId="0" fillId="6" borderId="63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2" xfId="0" applyNumberFormat="1" applyFill="1" applyBorder="1"/>
    <xf numFmtId="0" fontId="25" fillId="6" borderId="65" xfId="0" applyFont="1" applyFill="1" applyBorder="1" applyAlignment="1">
      <alignment horizontal="center" vertical="top" wrapText="1"/>
    </xf>
    <xf numFmtId="0" fontId="25" fillId="6" borderId="64" xfId="0" applyFont="1" applyFill="1" applyBorder="1" applyAlignment="1">
      <alignment horizontal="center" vertical="top" wrapText="1"/>
    </xf>
    <xf numFmtId="0" fontId="0" fillId="6" borderId="69" xfId="0" applyFill="1" applyBorder="1"/>
    <xf numFmtId="0" fontId="0" fillId="6" borderId="70" xfId="0" applyFill="1" applyBorder="1"/>
    <xf numFmtId="0" fontId="0" fillId="6" borderId="71" xfId="0" applyFill="1" applyBorder="1"/>
    <xf numFmtId="0" fontId="0" fillId="6" borderId="64" xfId="0" applyFill="1" applyBorder="1"/>
    <xf numFmtId="0" fontId="25" fillId="7" borderId="72" xfId="0" applyFont="1" applyFill="1" applyBorder="1" applyAlignment="1">
      <alignment horizontal="center" vertical="top" wrapText="1"/>
    </xf>
    <xf numFmtId="0" fontId="25" fillId="7" borderId="73" xfId="0" applyFont="1" applyFill="1" applyBorder="1" applyAlignment="1">
      <alignment horizontal="center" vertical="top" wrapText="1"/>
    </xf>
    <xf numFmtId="0" fontId="0" fillId="7" borderId="77" xfId="0" applyFill="1" applyBorder="1"/>
    <xf numFmtId="0" fontId="0" fillId="7" borderId="74" xfId="0" applyFill="1" applyBorder="1"/>
    <xf numFmtId="0" fontId="0" fillId="7" borderId="78" xfId="0" applyFill="1" applyBorder="1"/>
    <xf numFmtId="0" fontId="0" fillId="7" borderId="75" xfId="0" applyFill="1" applyBorder="1"/>
    <xf numFmtId="0" fontId="0" fillId="7" borderId="79" xfId="0" applyFill="1" applyBorder="1"/>
    <xf numFmtId="0" fontId="0" fillId="7" borderId="76" xfId="0" applyFill="1" applyBorder="1"/>
    <xf numFmtId="0" fontId="0" fillId="7" borderId="72" xfId="0" applyFill="1" applyBorder="1"/>
    <xf numFmtId="0" fontId="0" fillId="7" borderId="73" xfId="0" applyFill="1" applyBorder="1"/>
    <xf numFmtId="164" fontId="0" fillId="6" borderId="66" xfId="1" applyFont="1" applyFill="1" applyBorder="1"/>
    <xf numFmtId="164" fontId="0" fillId="6" borderId="61" xfId="1" applyFont="1" applyFill="1" applyBorder="1"/>
    <xf numFmtId="164" fontId="0" fillId="6" borderId="67" xfId="1" applyFont="1" applyFill="1" applyBorder="1"/>
    <xf numFmtId="164" fontId="0" fillId="6" borderId="62" xfId="1" applyFont="1" applyFill="1" applyBorder="1"/>
    <xf numFmtId="164" fontId="0" fillId="6" borderId="68" xfId="1" applyFont="1" applyFill="1" applyBorder="1"/>
    <xf numFmtId="164" fontId="0" fillId="6" borderId="63" xfId="1" applyFont="1" applyFill="1" applyBorder="1"/>
    <xf numFmtId="164" fontId="0" fillId="6" borderId="65" xfId="0" applyNumberFormat="1" applyFill="1" applyBorder="1"/>
    <xf numFmtId="164" fontId="0" fillId="6" borderId="65" xfId="1" applyFont="1" applyFill="1" applyBorder="1"/>
    <xf numFmtId="164" fontId="0" fillId="6" borderId="11" xfId="1" applyFont="1" applyFill="1" applyBorder="1"/>
    <xf numFmtId="164" fontId="0" fillId="6" borderId="64" xfId="1" applyFont="1" applyFill="1" applyBorder="1"/>
    <xf numFmtId="164" fontId="0" fillId="6" borderId="69" xfId="1" applyFont="1" applyFill="1" applyBorder="1"/>
    <xf numFmtId="164" fontId="0" fillId="6" borderId="70" xfId="1" applyFont="1" applyFill="1" applyBorder="1"/>
    <xf numFmtId="164" fontId="0" fillId="6" borderId="71" xfId="1" applyFont="1" applyFill="1" applyBorder="1"/>
    <xf numFmtId="0" fontId="25" fillId="6" borderId="80" xfId="0" applyFont="1" applyFill="1" applyBorder="1" applyAlignment="1">
      <alignment horizontal="center" vertical="top" wrapText="1"/>
    </xf>
    <xf numFmtId="0" fontId="0" fillId="6" borderId="81" xfId="0" applyFill="1" applyBorder="1"/>
    <xf numFmtId="0" fontId="0" fillId="6" borderId="82" xfId="0" applyFill="1" applyBorder="1"/>
    <xf numFmtId="0" fontId="0" fillId="6" borderId="83" xfId="0" applyFill="1" applyBorder="1"/>
    <xf numFmtId="0" fontId="0" fillId="6" borderId="80" xfId="0" applyFill="1" applyBorder="1"/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2" fillId="2" borderId="3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49" fontId="17" fillId="2" borderId="26" xfId="0" applyNumberFormat="1" applyFont="1" applyFill="1" applyBorder="1" applyAlignment="1">
      <alignment horizontal="center" vertical="center" wrapText="1"/>
    </xf>
    <xf numFmtId="0" fontId="17" fillId="2" borderId="8" xfId="0" applyNumberFormat="1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/>
    </xf>
    <xf numFmtId="0" fontId="16" fillId="3" borderId="11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vertical="top" wrapText="1"/>
    </xf>
    <xf numFmtId="0" fontId="19" fillId="2" borderId="0" xfId="0" applyNumberFormat="1" applyFont="1" applyFill="1" applyBorder="1" applyAlignment="1">
      <alignment vertical="top" wrapText="1"/>
    </xf>
    <xf numFmtId="49" fontId="21" fillId="2" borderId="11" xfId="0" applyNumberFormat="1" applyFont="1" applyFill="1" applyBorder="1" applyAlignment="1">
      <alignment horizontal="center" vertical="center" wrapText="1"/>
    </xf>
    <xf numFmtId="0" fontId="21" fillId="2" borderId="1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/>
    </xf>
    <xf numFmtId="14" fontId="4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49" fontId="2" fillId="2" borderId="38" xfId="0" applyNumberFormat="1" applyFont="1" applyFill="1" applyBorder="1" applyAlignment="1">
      <alignment horizontal="center" vertical="center"/>
    </xf>
    <xf numFmtId="0" fontId="2" fillId="2" borderId="38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165" fontId="2" fillId="2" borderId="0" xfId="0" applyNumberFormat="1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45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CCCCFF"/>
      <rgbColor rgb="FFFFFF99"/>
      <rgbColor rgb="FF000090"/>
      <rgbColor rgb="FFFFCC99"/>
      <rgbColor rgb="FF33339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193548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C1B4522-D9BD-4546-B12F-4DF5493C0F09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536448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518E5FB-AEE2-8742-A522-2902D9266F7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18F3CB-F87E-7B44-8A5E-0432DF8F130C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701548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6A13E8-E142-A545-9624-161E26FDCC64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536448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F49BBC4-7D56-C049-8F04-4B4DEEF67AC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</xdr:colOff>
      <xdr:row>31</xdr:row>
      <xdr:rowOff>18900</xdr:rowOff>
    </xdr:from>
    <xdr:to>
      <xdr:col>4</xdr:col>
      <xdr:colOff>1270</xdr:colOff>
      <xdr:row>43</xdr:row>
      <xdr:rowOff>171450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H="1">
          <a:off x="5220970" y="5838675"/>
          <a:ext cx="1" cy="2209950"/>
        </a:xfrm>
        <a:prstGeom prst="line">
          <a:avLst/>
        </a:prstGeom>
        <a:noFill/>
        <a:ln w="9525" cap="flat">
          <a:solidFill>
            <a:srgbClr val="00008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1104900</xdr:colOff>
      <xdr:row>31</xdr:row>
      <xdr:rowOff>0</xdr:rowOff>
    </xdr:from>
    <xdr:to>
      <xdr:col>4</xdr:col>
      <xdr:colOff>0</xdr:colOff>
      <xdr:row>44</xdr:row>
      <xdr:rowOff>18899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5219699" y="5819775"/>
          <a:ext cx="1" cy="2247750"/>
        </a:xfrm>
        <a:prstGeom prst="line">
          <a:avLst/>
        </a:prstGeom>
        <a:noFill/>
        <a:ln w="9525" cap="flat">
          <a:solidFill>
            <a:srgbClr val="00008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523748</xdr:colOff>
      <xdr:row>1</xdr:row>
      <xdr:rowOff>217932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5844082-CA17-094D-899D-C58FEC6DDCC9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587248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9B0D9-6C54-494B-8506-FBD4A928750F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549148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263286-01CF-304B-AB7A-AE965619142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580898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2BDF3E-8D56-0B44-BB5C-861E9917CE7C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1527048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EC46C4-D115-9F4C-8F86-34527132928A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549148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E24300-DB95-6E47-9F12-ECE45E54D4FE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9"/>
  <sheetViews>
    <sheetView showGridLines="0" workbookViewId="0">
      <selection activeCell="E10" sqref="E10"/>
    </sheetView>
  </sheetViews>
  <sheetFormatPr defaultColWidth="10.85546875" defaultRowHeight="13.5" customHeight="1"/>
  <cols>
    <col min="1" max="1" width="17.42578125" style="1" customWidth="1"/>
    <col min="2" max="2" width="13.42578125" style="1" customWidth="1"/>
    <col min="3" max="3" width="12.7109375" style="1" customWidth="1"/>
    <col min="4" max="4" width="11.42578125" style="1" customWidth="1"/>
    <col min="5" max="5" width="12.42578125" style="1" customWidth="1"/>
    <col min="6" max="6" width="12" style="1" customWidth="1"/>
    <col min="7" max="8" width="11.42578125" style="1" customWidth="1"/>
    <col min="9" max="256" width="10.85546875" style="1" customWidth="1"/>
  </cols>
  <sheetData>
    <row r="1" spans="1:13" ht="15.95" customHeight="1">
      <c r="A1" s="79"/>
      <c r="B1" s="80"/>
      <c r="C1" s="80"/>
      <c r="D1" s="80"/>
      <c r="E1" s="99" t="s">
        <v>0</v>
      </c>
      <c r="F1" s="99" t="s">
        <v>1</v>
      </c>
      <c r="G1" s="99" t="s">
        <v>2</v>
      </c>
      <c r="H1" s="80"/>
      <c r="I1" s="87"/>
      <c r="J1" s="87"/>
    </row>
    <row r="2" spans="1:13" ht="21" customHeight="1">
      <c r="A2" s="80"/>
      <c r="B2" s="81"/>
      <c r="C2" s="81"/>
      <c r="D2" s="81"/>
      <c r="E2" s="100" t="s">
        <v>3</v>
      </c>
      <c r="F2" s="101">
        <v>0</v>
      </c>
      <c r="G2" s="101">
        <v>1</v>
      </c>
      <c r="H2" s="80"/>
      <c r="I2" s="87"/>
      <c r="J2" s="87"/>
    </row>
    <row r="3" spans="1:13" ht="15" customHeight="1">
      <c r="A3" s="80"/>
      <c r="B3" s="81"/>
      <c r="C3" s="81"/>
      <c r="D3" s="81"/>
      <c r="E3" s="81"/>
      <c r="F3" s="81"/>
      <c r="G3" s="81"/>
      <c r="H3" s="80"/>
      <c r="I3" s="87"/>
      <c r="J3" s="87"/>
    </row>
    <row r="4" spans="1:13" ht="15" customHeight="1">
      <c r="A4" s="82" t="s">
        <v>4</v>
      </c>
      <c r="B4" s="83"/>
      <c r="C4" s="84"/>
      <c r="D4" s="84"/>
      <c r="E4" s="82" t="s">
        <v>5</v>
      </c>
      <c r="F4" s="84"/>
      <c r="G4" s="84"/>
      <c r="H4" s="84"/>
      <c r="I4" s="87"/>
    </row>
    <row r="5" spans="1:13" ht="15" customHeight="1">
      <c r="A5" s="82" t="s">
        <v>6</v>
      </c>
      <c r="B5" s="85"/>
      <c r="C5" s="84"/>
      <c r="D5" s="84"/>
      <c r="E5" s="82" t="s">
        <v>7</v>
      </c>
      <c r="F5" s="97"/>
      <c r="G5" s="84"/>
      <c r="H5" s="84"/>
      <c r="I5" s="87"/>
    </row>
    <row r="6" spans="1:13" ht="15" customHeight="1">
      <c r="A6" s="82" t="s">
        <v>8</v>
      </c>
      <c r="B6" s="84"/>
      <c r="C6" s="84"/>
      <c r="D6" s="84"/>
      <c r="E6" s="84"/>
      <c r="F6" s="84"/>
      <c r="G6" s="84"/>
      <c r="H6" s="84"/>
      <c r="I6" s="87"/>
    </row>
    <row r="7" spans="1:13" ht="15" customHeight="1">
      <c r="A7" s="82" t="s">
        <v>9</v>
      </c>
      <c r="B7" s="82" t="s">
        <v>10</v>
      </c>
      <c r="C7" s="84"/>
      <c r="D7" s="84"/>
      <c r="E7" s="82" t="s">
        <v>11</v>
      </c>
      <c r="F7" s="84"/>
      <c r="G7" s="84"/>
      <c r="H7" s="84"/>
      <c r="I7" s="87"/>
    </row>
    <row r="8" spans="1:13" ht="15" customHeight="1">
      <c r="A8" s="82" t="s">
        <v>12</v>
      </c>
      <c r="B8" s="86" t="s">
        <v>13</v>
      </c>
      <c r="C8" s="84"/>
      <c r="D8" s="84"/>
      <c r="E8" s="82" t="s">
        <v>7</v>
      </c>
      <c r="F8" s="97"/>
      <c r="G8" s="84"/>
      <c r="H8" s="84"/>
      <c r="I8" s="87"/>
      <c r="J8" s="87"/>
    </row>
    <row r="9" spans="1:13" ht="15" customHeight="1">
      <c r="A9" s="102"/>
      <c r="B9" s="102"/>
      <c r="C9" s="102"/>
      <c r="D9" s="102"/>
      <c r="E9" s="102"/>
      <c r="F9" s="102"/>
      <c r="G9" s="102"/>
      <c r="H9" s="84"/>
      <c r="I9" s="87"/>
      <c r="J9" s="87"/>
    </row>
    <row r="10" spans="1:13" ht="15" customHeight="1">
      <c r="A10" s="81"/>
      <c r="B10" s="81"/>
      <c r="C10" s="81"/>
      <c r="D10" s="81"/>
      <c r="E10" s="81"/>
      <c r="F10" s="81"/>
      <c r="G10" s="81"/>
      <c r="H10" s="80"/>
      <c r="I10" s="87"/>
      <c r="J10" s="87"/>
    </row>
    <row r="11" spans="1:13" ht="15" customHeight="1">
      <c r="A11" s="81"/>
      <c r="B11" s="81"/>
      <c r="C11" s="81"/>
      <c r="D11" s="81"/>
      <c r="E11" s="81"/>
      <c r="F11" s="81"/>
      <c r="G11" s="81"/>
      <c r="H11" s="80"/>
      <c r="I11" s="87"/>
      <c r="J11" s="87"/>
      <c r="K11" s="87"/>
      <c r="L11" s="87"/>
      <c r="M11" s="87"/>
    </row>
    <row r="12" spans="1:13" ht="13.7" customHeight="1">
      <c r="A12" s="80"/>
      <c r="B12" s="80"/>
      <c r="C12" s="80"/>
      <c r="D12" s="80"/>
      <c r="E12" s="80"/>
      <c r="F12" s="80"/>
      <c r="G12" s="80"/>
      <c r="H12" s="80"/>
      <c r="I12" s="87"/>
      <c r="J12" s="87"/>
      <c r="K12" s="87"/>
      <c r="L12" s="87"/>
      <c r="M12" s="87"/>
    </row>
    <row r="13" spans="1:13" ht="15" customHeight="1">
      <c r="A13" s="88" t="s">
        <v>14</v>
      </c>
      <c r="B13" s="80"/>
      <c r="C13" s="80"/>
      <c r="D13" s="80"/>
      <c r="E13" s="80"/>
      <c r="F13" s="80"/>
      <c r="G13" s="80"/>
      <c r="H13" s="80"/>
      <c r="I13" s="87"/>
      <c r="J13" s="87"/>
      <c r="K13" s="87"/>
      <c r="L13" s="87"/>
      <c r="M13" s="87"/>
    </row>
    <row r="14" spans="1:13" ht="13.7" customHeight="1">
      <c r="A14" s="80"/>
      <c r="B14" s="80"/>
      <c r="C14" s="80"/>
      <c r="D14" s="80"/>
      <c r="E14" s="80"/>
      <c r="F14" s="80"/>
      <c r="G14" s="80"/>
      <c r="H14" s="80"/>
      <c r="I14" s="87"/>
      <c r="J14" s="87"/>
      <c r="K14" s="87"/>
      <c r="L14" s="87"/>
      <c r="M14" s="87"/>
    </row>
    <row r="15" spans="1:13" ht="15" customHeight="1">
      <c r="A15" s="89" t="s">
        <v>15</v>
      </c>
      <c r="B15" s="90" t="s">
        <v>16</v>
      </c>
      <c r="C15" s="80"/>
      <c r="D15" s="80"/>
      <c r="E15" s="80"/>
      <c r="F15" s="80"/>
      <c r="G15" s="80"/>
      <c r="H15" s="80"/>
      <c r="I15" s="87"/>
      <c r="J15" s="87"/>
      <c r="K15" s="87"/>
      <c r="L15" s="87"/>
      <c r="M15" s="87"/>
    </row>
    <row r="16" spans="1:13" ht="15" customHeight="1">
      <c r="A16" s="89" t="s">
        <v>17</v>
      </c>
      <c r="B16" s="90" t="s">
        <v>18</v>
      </c>
      <c r="C16" s="81"/>
      <c r="D16" s="81"/>
      <c r="E16" s="80"/>
      <c r="F16" s="80"/>
      <c r="G16" s="80"/>
      <c r="H16" s="80"/>
      <c r="I16" s="87"/>
      <c r="J16" s="87"/>
      <c r="K16" s="87"/>
      <c r="L16" s="87"/>
      <c r="M16" s="87"/>
    </row>
    <row r="17" spans="1:13" ht="15" customHeight="1">
      <c r="A17" s="89" t="s">
        <v>19</v>
      </c>
      <c r="B17" s="90" t="s">
        <v>20</v>
      </c>
      <c r="C17" s="80"/>
      <c r="D17" s="80"/>
      <c r="E17" s="80"/>
      <c r="F17" s="80"/>
      <c r="G17" s="80"/>
      <c r="H17" s="80"/>
      <c r="I17" s="87"/>
      <c r="J17" s="87"/>
      <c r="K17" s="87"/>
      <c r="L17" s="87"/>
      <c r="M17" s="87"/>
    </row>
    <row r="18" spans="1:13" ht="15" customHeight="1">
      <c r="A18" s="89" t="s">
        <v>21</v>
      </c>
      <c r="B18" s="90" t="s">
        <v>22</v>
      </c>
      <c r="C18" s="80"/>
      <c r="D18" s="80"/>
      <c r="E18" s="80"/>
      <c r="F18" s="80"/>
      <c r="G18" s="80"/>
      <c r="H18" s="80"/>
      <c r="I18" s="87"/>
      <c r="J18" s="87"/>
      <c r="K18" s="87"/>
      <c r="L18" s="87"/>
      <c r="M18" s="87"/>
    </row>
    <row r="19" spans="1:13" ht="15" customHeight="1">
      <c r="A19" s="89" t="s">
        <v>23</v>
      </c>
      <c r="B19" s="90" t="s">
        <v>24</v>
      </c>
      <c r="C19" s="80"/>
      <c r="D19" s="80"/>
      <c r="E19" s="80"/>
      <c r="F19" s="80"/>
      <c r="G19" s="80"/>
      <c r="H19" s="80"/>
      <c r="I19" s="87"/>
      <c r="J19" s="87"/>
      <c r="K19" s="87"/>
      <c r="L19" s="87"/>
      <c r="M19" s="87"/>
    </row>
    <row r="20" spans="1:13" ht="15" customHeight="1">
      <c r="A20" s="89" t="s">
        <v>25</v>
      </c>
      <c r="B20" s="90" t="s">
        <v>26</v>
      </c>
      <c r="C20" s="80"/>
      <c r="D20" s="80"/>
      <c r="E20" s="80"/>
      <c r="F20" s="80"/>
      <c r="G20" s="80"/>
      <c r="H20" s="80"/>
      <c r="I20" s="87"/>
      <c r="J20" s="87"/>
      <c r="K20" s="87"/>
      <c r="L20" s="87"/>
      <c r="M20" s="87"/>
    </row>
    <row r="21" spans="1:13" ht="15" customHeight="1">
      <c r="A21" s="89" t="s">
        <v>27</v>
      </c>
      <c r="B21" s="90" t="s">
        <v>28</v>
      </c>
      <c r="C21" s="80"/>
      <c r="D21" s="80"/>
      <c r="E21" s="80"/>
      <c r="F21" s="80"/>
      <c r="G21" s="80"/>
      <c r="H21" s="80"/>
      <c r="I21" s="87"/>
      <c r="J21" s="87"/>
      <c r="K21" s="87"/>
      <c r="L21" s="87"/>
      <c r="M21" s="87"/>
    </row>
    <row r="22" spans="1:13" ht="15" customHeight="1">
      <c r="A22" s="89" t="s">
        <v>29</v>
      </c>
      <c r="B22" s="90" t="s">
        <v>30</v>
      </c>
      <c r="C22" s="80"/>
      <c r="D22" s="80"/>
      <c r="E22" s="80"/>
      <c r="F22" s="80"/>
      <c r="G22" s="80"/>
      <c r="H22" s="80"/>
      <c r="I22" s="87"/>
      <c r="J22" s="87"/>
      <c r="K22" s="87"/>
      <c r="L22" s="87"/>
      <c r="M22" s="87"/>
    </row>
    <row r="23" spans="1:13" ht="15" customHeight="1">
      <c r="A23" s="89" t="s">
        <v>31</v>
      </c>
      <c r="B23" s="90" t="s">
        <v>32</v>
      </c>
      <c r="C23" s="80"/>
      <c r="D23" s="80"/>
      <c r="E23" s="80"/>
      <c r="F23" s="80"/>
      <c r="G23" s="80"/>
      <c r="H23" s="80"/>
      <c r="I23" s="87"/>
      <c r="J23" s="87"/>
      <c r="K23" s="87"/>
      <c r="L23" s="87"/>
      <c r="M23" s="87"/>
    </row>
    <row r="24" spans="1:13" ht="13.7" customHeight="1">
      <c r="A24" s="80"/>
      <c r="B24" s="80"/>
      <c r="C24" s="80"/>
      <c r="D24" s="80"/>
      <c r="E24" s="80"/>
      <c r="F24" s="80"/>
      <c r="G24" s="80"/>
      <c r="H24" s="80"/>
      <c r="I24" s="87"/>
      <c r="J24" s="87"/>
      <c r="K24" s="87"/>
      <c r="L24" s="87"/>
      <c r="M24" s="87"/>
    </row>
    <row r="25" spans="1:13" ht="13.7" customHeight="1">
      <c r="A25" s="80"/>
      <c r="B25" s="80"/>
      <c r="C25" s="80"/>
      <c r="D25" s="80"/>
      <c r="E25" s="80"/>
      <c r="F25" s="80"/>
      <c r="G25" s="80"/>
      <c r="H25" s="80"/>
      <c r="I25" s="87"/>
      <c r="J25" s="87"/>
      <c r="K25" s="87"/>
      <c r="L25" s="87"/>
      <c r="M25" s="87"/>
    </row>
    <row r="26" spans="1:13" ht="13.7" customHeight="1">
      <c r="A26" s="80"/>
      <c r="B26" s="80"/>
      <c r="C26" s="80"/>
      <c r="D26" s="80"/>
      <c r="E26" s="80"/>
      <c r="F26" s="80"/>
      <c r="G26" s="80"/>
      <c r="H26" s="80"/>
      <c r="I26" s="87"/>
      <c r="J26" s="87"/>
      <c r="K26" s="87"/>
      <c r="L26" s="87"/>
      <c r="M26" s="87"/>
    </row>
    <row r="27" spans="1:13" ht="13.7" customHeight="1">
      <c r="A27" s="80"/>
      <c r="B27" s="80"/>
      <c r="C27" s="80"/>
      <c r="D27" s="80"/>
      <c r="E27" s="80"/>
      <c r="F27" s="80"/>
      <c r="G27" s="80"/>
      <c r="H27" s="80"/>
      <c r="I27" s="87"/>
      <c r="J27" s="87"/>
      <c r="K27" s="87"/>
      <c r="L27" s="87"/>
      <c r="M27" s="87"/>
    </row>
    <row r="28" spans="1:13" ht="15" customHeight="1">
      <c r="A28" s="91"/>
      <c r="B28" s="80"/>
      <c r="C28" s="80"/>
      <c r="D28" s="80"/>
      <c r="E28" s="80"/>
      <c r="F28" s="80"/>
      <c r="G28" s="80"/>
      <c r="H28" s="80"/>
      <c r="I28" s="87"/>
      <c r="J28" s="87"/>
      <c r="K28" s="87"/>
      <c r="L28" s="87"/>
      <c r="M28" s="87"/>
    </row>
    <row r="29" spans="1:13" ht="15" customHeight="1">
      <c r="A29" s="91"/>
      <c r="B29" s="80"/>
      <c r="C29" s="80"/>
      <c r="D29" s="80"/>
      <c r="E29" s="80"/>
      <c r="F29" s="80"/>
      <c r="G29" s="80"/>
      <c r="H29" s="80"/>
      <c r="I29" s="87"/>
      <c r="J29" s="87"/>
      <c r="K29" s="87"/>
      <c r="L29" s="87"/>
      <c r="M29" s="87"/>
    </row>
    <row r="30" spans="1:13" ht="15" customHeight="1">
      <c r="A30" s="88" t="s">
        <v>33</v>
      </c>
      <c r="B30" s="80"/>
      <c r="C30" s="80"/>
      <c r="D30" s="80"/>
      <c r="E30" s="80"/>
      <c r="F30" s="80"/>
      <c r="G30" s="80"/>
      <c r="H30" s="80"/>
      <c r="I30" s="87"/>
      <c r="J30" s="87"/>
      <c r="K30" s="87"/>
      <c r="L30" s="87"/>
      <c r="M30" s="87"/>
    </row>
    <row r="31" spans="1:13" ht="15" customHeight="1">
      <c r="A31" s="91"/>
      <c r="B31" s="80"/>
      <c r="C31" s="80"/>
      <c r="D31" s="80"/>
      <c r="E31" s="80"/>
      <c r="F31" s="80"/>
      <c r="G31" s="80"/>
      <c r="H31" s="80"/>
      <c r="I31" s="87"/>
      <c r="J31" s="87"/>
      <c r="K31" s="87"/>
      <c r="L31" s="87"/>
      <c r="M31" s="87"/>
    </row>
    <row r="32" spans="1:13" ht="15" customHeight="1">
      <c r="A32" s="91"/>
      <c r="B32" s="80"/>
      <c r="C32" s="80"/>
      <c r="D32" s="80"/>
      <c r="E32" s="80"/>
      <c r="F32" s="80"/>
      <c r="G32" s="80"/>
      <c r="H32" s="80"/>
      <c r="I32" s="87"/>
      <c r="J32" s="87"/>
      <c r="K32" s="87"/>
      <c r="L32" s="87"/>
      <c r="M32" s="87"/>
    </row>
    <row r="33" spans="1:13" ht="15" customHeight="1">
      <c r="A33" s="91"/>
      <c r="B33" s="80"/>
      <c r="C33" s="80"/>
      <c r="D33" s="80"/>
      <c r="E33" s="80"/>
      <c r="F33" s="80"/>
      <c r="G33" s="80"/>
      <c r="H33" s="80"/>
      <c r="I33" s="87"/>
      <c r="J33" s="87"/>
      <c r="K33" s="87"/>
      <c r="L33" s="87"/>
      <c r="M33" s="87"/>
    </row>
    <row r="34" spans="1:13" ht="13.7" customHeight="1">
      <c r="A34" s="80"/>
      <c r="B34" s="80"/>
      <c r="C34" s="80"/>
      <c r="D34" s="80"/>
      <c r="E34" s="80"/>
      <c r="F34" s="80"/>
      <c r="G34" s="80"/>
      <c r="H34" s="80"/>
      <c r="I34" s="87"/>
      <c r="J34" s="87"/>
      <c r="K34" s="87"/>
      <c r="L34" s="87"/>
      <c r="M34" s="87"/>
    </row>
    <row r="35" spans="1:13" ht="13.7" customHeight="1">
      <c r="A35" s="80"/>
      <c r="B35" s="80"/>
      <c r="C35" s="80"/>
      <c r="D35" s="80"/>
      <c r="E35" s="80"/>
      <c r="F35" s="80"/>
      <c r="G35" s="80"/>
      <c r="H35" s="80"/>
      <c r="I35" s="87"/>
      <c r="J35" s="87"/>
      <c r="K35" s="87"/>
      <c r="L35" s="87"/>
      <c r="M35" s="87"/>
    </row>
    <row r="36" spans="1:13" ht="13.7" customHeight="1">
      <c r="A36" s="80"/>
      <c r="B36" s="80"/>
      <c r="C36" s="80"/>
      <c r="D36" s="80"/>
      <c r="E36" s="80"/>
      <c r="F36" s="80"/>
      <c r="G36" s="80"/>
      <c r="H36" s="80"/>
      <c r="I36" s="87"/>
      <c r="J36" s="87"/>
      <c r="K36" s="87"/>
      <c r="L36" s="87"/>
      <c r="M36" s="87"/>
    </row>
    <row r="37" spans="1:13" ht="13.7" customHeight="1">
      <c r="A37" s="80"/>
      <c r="B37" s="80"/>
      <c r="C37" s="80"/>
      <c r="D37" s="80"/>
      <c r="E37" s="80"/>
      <c r="F37" s="80"/>
      <c r="G37" s="80"/>
      <c r="H37" s="80"/>
      <c r="I37" s="87"/>
      <c r="J37" s="87"/>
      <c r="K37" s="87"/>
      <c r="L37" s="87"/>
      <c r="M37" s="87"/>
    </row>
    <row r="38" spans="1:13" ht="13.7" customHeight="1">
      <c r="A38" s="80"/>
      <c r="B38" s="80"/>
      <c r="C38" s="80"/>
      <c r="D38" s="80"/>
      <c r="E38" s="80"/>
      <c r="F38" s="80"/>
      <c r="G38" s="80"/>
      <c r="H38" s="80"/>
      <c r="I38" s="87"/>
      <c r="J38" s="87"/>
      <c r="K38" s="87"/>
      <c r="L38" s="87"/>
      <c r="M38" s="87"/>
    </row>
    <row r="39" spans="1:13" ht="13.7" customHeight="1">
      <c r="A39" s="80"/>
      <c r="B39" s="80"/>
      <c r="C39" s="80"/>
      <c r="D39" s="80"/>
      <c r="E39" s="80"/>
      <c r="F39" s="80"/>
      <c r="G39" s="80"/>
      <c r="H39" s="80"/>
      <c r="I39" s="87"/>
      <c r="J39" s="87"/>
      <c r="K39" s="87"/>
      <c r="L39" s="87"/>
      <c r="M39" s="87"/>
    </row>
    <row r="40" spans="1:13" ht="13.7" customHeight="1">
      <c r="A40" s="80"/>
      <c r="B40" s="80"/>
      <c r="C40" s="80"/>
      <c r="D40" s="80"/>
      <c r="E40" s="80"/>
      <c r="F40" s="80"/>
      <c r="G40" s="80"/>
      <c r="H40" s="80"/>
      <c r="I40" s="87"/>
      <c r="J40" s="87"/>
      <c r="K40" s="87"/>
      <c r="L40" s="87"/>
      <c r="M40" s="87"/>
    </row>
    <row r="41" spans="1:13" ht="15" customHeight="1">
      <c r="A41" s="92" t="s">
        <v>34</v>
      </c>
      <c r="B41" s="93"/>
      <c r="C41" s="93"/>
      <c r="D41" s="80"/>
      <c r="E41" s="80"/>
      <c r="F41" s="80"/>
      <c r="G41" s="80"/>
      <c r="H41" s="80"/>
      <c r="I41" s="87"/>
      <c r="J41" s="87"/>
      <c r="K41" s="87"/>
      <c r="L41" s="87"/>
      <c r="M41" s="87"/>
    </row>
    <row r="42" spans="1:13" ht="15" customHeight="1">
      <c r="A42" s="93"/>
      <c r="B42" s="93"/>
      <c r="C42" s="93"/>
      <c r="D42" s="80"/>
      <c r="E42" s="80"/>
      <c r="F42" s="80"/>
      <c r="G42" s="80"/>
      <c r="H42" s="80"/>
      <c r="I42" s="87"/>
      <c r="J42" s="87"/>
      <c r="K42" s="87"/>
      <c r="L42" s="87"/>
      <c r="M42" s="87"/>
    </row>
    <row r="43" spans="1:13" ht="15" customHeight="1">
      <c r="A43" s="94" t="s">
        <v>35</v>
      </c>
      <c r="B43" s="80"/>
      <c r="C43" s="93"/>
      <c r="D43" s="80"/>
      <c r="E43" s="80"/>
      <c r="F43" s="80"/>
      <c r="G43" s="80"/>
      <c r="H43" s="80"/>
      <c r="I43" s="87"/>
      <c r="J43" s="87"/>
      <c r="K43" s="87"/>
      <c r="L43" s="87"/>
      <c r="M43" s="87"/>
    </row>
    <row r="44" spans="1:13" ht="15" customHeight="1">
      <c r="A44" s="95" t="s">
        <v>36</v>
      </c>
      <c r="B44" s="80"/>
      <c r="C44" s="93"/>
      <c r="D44" s="80"/>
      <c r="E44" s="80"/>
      <c r="F44" s="80"/>
      <c r="G44" s="80"/>
      <c r="H44" s="80"/>
      <c r="I44" s="87"/>
      <c r="J44" s="87"/>
      <c r="K44" s="87"/>
      <c r="L44" s="87"/>
      <c r="M44" s="87"/>
    </row>
    <row r="45" spans="1:13" ht="15" customHeight="1">
      <c r="A45" s="96" t="s">
        <v>37</v>
      </c>
      <c r="B45" s="80"/>
      <c r="C45" s="93"/>
      <c r="D45" s="80"/>
      <c r="E45" s="80"/>
      <c r="F45" s="80"/>
      <c r="G45" s="80"/>
      <c r="H45" s="80"/>
      <c r="I45" s="87"/>
      <c r="J45" s="87"/>
      <c r="K45" s="87"/>
      <c r="L45" s="87"/>
      <c r="M45" s="87"/>
    </row>
    <row r="46" spans="1:13" ht="13.5" customHeight="1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</row>
    <row r="47" spans="1:13" ht="13.5" customHeight="1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1:13" ht="13.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</row>
    <row r="49" spans="1:13" ht="13.5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</row>
  </sheetData>
  <pageMargins left="0.51" right="0.48" top="0.63" bottom="0.59" header="0.49212600000000001" footer="0.49212600000000001"/>
  <pageSetup orientation="portrait"/>
  <headerFooter>
    <oddFooter>&amp;C&amp;"Univers 45 Light,Regular"&amp;8&amp;K00000020/12/2015, 12:13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63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3" style="1" customWidth="1"/>
    <col min="2" max="2" width="26.28515625" style="1" customWidth="1"/>
    <col min="3" max="6" width="12.42578125" style="1" customWidth="1"/>
    <col min="7" max="7" width="23.85546875" style="1" customWidth="1"/>
    <col min="8" max="8" width="7.28515625" style="1" customWidth="1"/>
    <col min="9" max="256" width="10.85546875" style="1" customWidth="1"/>
  </cols>
  <sheetData>
    <row r="1" spans="1:256" s="79" customFormat="1" ht="15.95" customHeight="1">
      <c r="B1" s="80"/>
      <c r="C1" s="80"/>
      <c r="D1" s="80"/>
      <c r="E1" s="99" t="s">
        <v>0</v>
      </c>
      <c r="F1" s="99" t="s">
        <v>1</v>
      </c>
      <c r="G1" s="99" t="s">
        <v>2</v>
      </c>
      <c r="H1" s="80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1"/>
      <c r="C2" s="81"/>
      <c r="D2" s="81"/>
      <c r="E2" s="100" t="s">
        <v>3</v>
      </c>
      <c r="F2" s="101">
        <v>10</v>
      </c>
      <c r="G2" s="101">
        <v>1</v>
      </c>
      <c r="H2" s="80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1"/>
      <c r="C3" s="81"/>
      <c r="D3" s="81"/>
      <c r="E3" s="81"/>
      <c r="F3" s="81"/>
      <c r="G3" s="81"/>
      <c r="H3" s="80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83">
        <f>synthèse!B4</f>
        <v>0</v>
      </c>
      <c r="C4" s="84"/>
      <c r="D4" s="84"/>
      <c r="E4" s="82" t="s">
        <v>5</v>
      </c>
      <c r="F4" s="84"/>
      <c r="G4" s="84"/>
      <c r="H4" s="81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85">
        <f>synthèse!B5</f>
        <v>0</v>
      </c>
      <c r="C5" s="84"/>
      <c r="D5" s="84"/>
      <c r="E5" s="82" t="s">
        <v>7</v>
      </c>
      <c r="F5" s="97"/>
      <c r="G5" s="84"/>
      <c r="H5" s="81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84"/>
      <c r="D6" s="84"/>
      <c r="E6" s="84"/>
      <c r="F6" s="84"/>
      <c r="G6" s="84"/>
      <c r="H6" s="81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84"/>
      <c r="D7" s="84"/>
      <c r="E7" s="82" t="s">
        <v>11</v>
      </c>
      <c r="F7" s="84"/>
      <c r="G7" s="84"/>
      <c r="H7" s="81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synthèse!B22</f>
        <v>Immobilisations financières autres</v>
      </c>
      <c r="C8" s="312"/>
      <c r="D8" s="312"/>
      <c r="E8" s="82" t="s">
        <v>7</v>
      </c>
      <c r="F8" s="97"/>
      <c r="G8" s="84"/>
      <c r="H8" s="80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80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1"/>
      <c r="B10" s="81"/>
      <c r="C10" s="81"/>
      <c r="D10" s="81"/>
      <c r="E10" s="81"/>
      <c r="F10" s="81"/>
      <c r="G10" s="81"/>
      <c r="H10" s="80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80"/>
      <c r="C12" s="80"/>
      <c r="D12" s="80"/>
      <c r="E12" s="80"/>
      <c r="F12" s="80"/>
      <c r="G12" s="80"/>
      <c r="H12" s="80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5" customHeight="1">
      <c r="A13" s="106" t="s">
        <v>169</v>
      </c>
      <c r="B13" s="80"/>
      <c r="C13" s="80"/>
      <c r="D13" s="80"/>
      <c r="E13" s="80"/>
      <c r="F13" s="80"/>
      <c r="G13" s="80"/>
      <c r="H13" s="80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3.7" customHeight="1">
      <c r="A14" s="80"/>
      <c r="B14" s="80"/>
      <c r="C14" s="80"/>
      <c r="D14" s="80"/>
      <c r="E14" s="80"/>
      <c r="F14" s="80"/>
      <c r="G14" s="80"/>
      <c r="H14" s="80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ht="13.7" customHeight="1">
      <c r="A15" s="108"/>
      <c r="B15" s="108"/>
      <c r="C15" s="108"/>
      <c r="D15" s="108"/>
      <c r="E15" s="108"/>
      <c r="F15" s="108"/>
      <c r="G15" s="108"/>
      <c r="H15" s="108"/>
    </row>
    <row r="16" spans="1:256" ht="29.25" customHeight="1">
      <c r="A16" s="117" t="s">
        <v>39</v>
      </c>
      <c r="B16" s="117" t="s">
        <v>41</v>
      </c>
      <c r="C16" s="117" t="s">
        <v>58</v>
      </c>
      <c r="D16" s="117" t="s">
        <v>170</v>
      </c>
      <c r="E16" s="117" t="s">
        <v>171</v>
      </c>
      <c r="F16" s="117" t="s">
        <v>172</v>
      </c>
      <c r="G16" s="117" t="s">
        <v>144</v>
      </c>
      <c r="H16" s="117" t="s">
        <v>64</v>
      </c>
    </row>
    <row r="17" spans="1:256" s="79" customFormat="1" ht="12.75" customHeight="1">
      <c r="A17" s="80"/>
      <c r="B17" s="80"/>
      <c r="C17" s="80"/>
      <c r="D17" s="80"/>
      <c r="E17" s="80"/>
      <c r="F17" s="80"/>
      <c r="G17" s="80"/>
      <c r="H17" s="80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ht="12.95" customHeight="1">
      <c r="A18" s="319" t="s">
        <v>161</v>
      </c>
      <c r="B18" s="320" t="s">
        <v>173</v>
      </c>
      <c r="C18" s="321"/>
      <c r="D18" s="322"/>
      <c r="E18" s="321"/>
      <c r="F18" s="321"/>
      <c r="G18" s="323"/>
      <c r="H18" s="324"/>
    </row>
    <row r="19" spans="1:256" ht="12.95" customHeight="1">
      <c r="A19" s="313"/>
      <c r="B19" s="314"/>
      <c r="C19" s="315"/>
      <c r="D19" s="316"/>
      <c r="E19" s="315"/>
      <c r="F19" s="315">
        <f t="shared" ref="F19:F24" si="0">C19+D19-E19</f>
        <v>0</v>
      </c>
      <c r="G19" s="317"/>
      <c r="H19" s="318"/>
    </row>
    <row r="20" spans="1:256" ht="12.95" customHeight="1">
      <c r="A20" s="71"/>
      <c r="B20" s="14"/>
      <c r="C20" s="72"/>
      <c r="D20" s="73"/>
      <c r="E20" s="72"/>
      <c r="F20" s="72">
        <f t="shared" si="0"/>
        <v>0</v>
      </c>
      <c r="G20" s="15"/>
      <c r="H20" s="74"/>
    </row>
    <row r="21" spans="1:256" ht="12.95" customHeight="1">
      <c r="A21" s="71"/>
      <c r="B21" s="14"/>
      <c r="C21" s="72"/>
      <c r="D21" s="72"/>
      <c r="E21" s="72"/>
      <c r="F21" s="72">
        <f t="shared" si="0"/>
        <v>0</v>
      </c>
      <c r="G21" s="75"/>
      <c r="H21" s="74"/>
    </row>
    <row r="22" spans="1:256" ht="12.95" customHeight="1">
      <c r="A22" s="76"/>
      <c r="B22" s="14"/>
      <c r="C22" s="72"/>
      <c r="D22" s="72"/>
      <c r="E22" s="72"/>
      <c r="F22" s="72">
        <f t="shared" si="0"/>
        <v>0</v>
      </c>
      <c r="G22" s="75"/>
      <c r="H22" s="74"/>
    </row>
    <row r="23" spans="1:256" ht="12.95" customHeight="1">
      <c r="A23" s="76"/>
      <c r="B23" s="14"/>
      <c r="C23" s="72"/>
      <c r="D23" s="72"/>
      <c r="E23" s="72"/>
      <c r="F23" s="72">
        <f t="shared" si="0"/>
        <v>0</v>
      </c>
      <c r="G23" s="15"/>
      <c r="H23" s="74"/>
    </row>
    <row r="24" spans="1:256" ht="12.95" customHeight="1">
      <c r="A24" s="325"/>
      <c r="B24" s="326"/>
      <c r="C24" s="327"/>
      <c r="D24" s="327"/>
      <c r="E24" s="327"/>
      <c r="F24" s="327">
        <f t="shared" si="0"/>
        <v>0</v>
      </c>
      <c r="G24" s="176"/>
      <c r="H24" s="328"/>
    </row>
    <row r="25" spans="1:256" ht="12.95" customHeight="1">
      <c r="A25" s="329"/>
      <c r="B25" s="330" t="s">
        <v>174</v>
      </c>
      <c r="C25" s="331">
        <f>SUM(C19:C24)</f>
        <v>0</v>
      </c>
      <c r="D25" s="331">
        <f>SUM(D19:D24)</f>
        <v>0</v>
      </c>
      <c r="E25" s="331">
        <f>SUM(E19:E24)</f>
        <v>0</v>
      </c>
      <c r="F25" s="331">
        <f>SUM(F19:F24)</f>
        <v>0</v>
      </c>
      <c r="G25" s="332" t="s">
        <v>175</v>
      </c>
      <c r="H25" s="324"/>
    </row>
    <row r="26" spans="1:256" ht="15" customHeight="1">
      <c r="A26" s="80"/>
      <c r="B26" s="80"/>
      <c r="C26" s="199"/>
      <c r="D26" s="199"/>
      <c r="E26" s="199"/>
      <c r="F26" s="199"/>
      <c r="G26" s="80"/>
      <c r="H26" s="80"/>
      <c r="I26" s="87"/>
      <c r="J26" s="87"/>
      <c r="K26" s="87"/>
    </row>
    <row r="27" spans="1:256" ht="12.95" customHeight="1">
      <c r="A27" s="319" t="s">
        <v>161</v>
      </c>
      <c r="B27" s="320" t="s">
        <v>176</v>
      </c>
      <c r="C27" s="321"/>
      <c r="D27" s="322"/>
      <c r="E27" s="321"/>
      <c r="F27" s="321"/>
      <c r="G27" s="323"/>
      <c r="H27" s="324"/>
    </row>
    <row r="28" spans="1:256" ht="12.95" customHeight="1">
      <c r="A28" s="313"/>
      <c r="B28" s="314"/>
      <c r="C28" s="315"/>
      <c r="D28" s="316"/>
      <c r="E28" s="315"/>
      <c r="F28" s="315">
        <f t="shared" ref="F28:F33" si="1">C28+D28-E28</f>
        <v>0</v>
      </c>
      <c r="G28" s="317"/>
      <c r="H28" s="318"/>
    </row>
    <row r="29" spans="1:256" ht="12.95" customHeight="1">
      <c r="A29" s="71"/>
      <c r="B29" s="14"/>
      <c r="C29" s="72"/>
      <c r="D29" s="73"/>
      <c r="E29" s="72"/>
      <c r="F29" s="72">
        <f t="shared" si="1"/>
        <v>0</v>
      </c>
      <c r="G29" s="15"/>
      <c r="H29" s="74"/>
    </row>
    <row r="30" spans="1:256" ht="12.95" customHeight="1">
      <c r="A30" s="71"/>
      <c r="B30" s="14"/>
      <c r="C30" s="72"/>
      <c r="D30" s="72"/>
      <c r="E30" s="72"/>
      <c r="F30" s="72">
        <f t="shared" si="1"/>
        <v>0</v>
      </c>
      <c r="G30" s="75"/>
      <c r="H30" s="74"/>
    </row>
    <row r="31" spans="1:256" ht="12.95" customHeight="1">
      <c r="A31" s="76"/>
      <c r="B31" s="14"/>
      <c r="C31" s="72"/>
      <c r="D31" s="72"/>
      <c r="E31" s="72"/>
      <c r="F31" s="72">
        <f t="shared" si="1"/>
        <v>0</v>
      </c>
      <c r="G31" s="75"/>
      <c r="H31" s="74"/>
    </row>
    <row r="32" spans="1:256" ht="12.95" customHeight="1">
      <c r="A32" s="76"/>
      <c r="B32" s="14"/>
      <c r="C32" s="72"/>
      <c r="D32" s="72"/>
      <c r="E32" s="72"/>
      <c r="F32" s="72">
        <f t="shared" si="1"/>
        <v>0</v>
      </c>
      <c r="G32" s="15"/>
      <c r="H32" s="74"/>
    </row>
    <row r="33" spans="1:8" ht="12.95" customHeight="1">
      <c r="A33" s="325"/>
      <c r="B33" s="326"/>
      <c r="C33" s="327"/>
      <c r="D33" s="327"/>
      <c r="E33" s="327"/>
      <c r="F33" s="327">
        <f t="shared" si="1"/>
        <v>0</v>
      </c>
      <c r="G33" s="176"/>
      <c r="H33" s="328"/>
    </row>
    <row r="34" spans="1:8" ht="12.95" customHeight="1">
      <c r="A34" s="329"/>
      <c r="B34" s="330" t="s">
        <v>174</v>
      </c>
      <c r="C34" s="331">
        <f>SUM(C28:C33)</f>
        <v>0</v>
      </c>
      <c r="D34" s="331">
        <f>SUM(D28:D33)</f>
        <v>0</v>
      </c>
      <c r="E34" s="331">
        <f>SUM(E28:E33)</f>
        <v>0</v>
      </c>
      <c r="F34" s="331">
        <f>SUM(F28:F33)</f>
        <v>0</v>
      </c>
      <c r="G34" s="332" t="s">
        <v>175</v>
      </c>
      <c r="H34" s="324"/>
    </row>
    <row r="35" spans="1:8" ht="15" customHeight="1">
      <c r="A35" s="80"/>
      <c r="B35" s="80"/>
      <c r="C35" s="199"/>
      <c r="D35" s="199"/>
      <c r="E35" s="199"/>
      <c r="F35" s="199"/>
      <c r="G35" s="80"/>
      <c r="H35" s="80"/>
    </row>
    <row r="36" spans="1:8" ht="12.95" customHeight="1">
      <c r="A36" s="319" t="s">
        <v>161</v>
      </c>
      <c r="B36" s="320" t="s">
        <v>177</v>
      </c>
      <c r="C36" s="321"/>
      <c r="D36" s="322"/>
      <c r="E36" s="321"/>
      <c r="F36" s="321"/>
      <c r="G36" s="323"/>
      <c r="H36" s="324"/>
    </row>
    <row r="37" spans="1:8" ht="12.95" customHeight="1">
      <c r="A37" s="313"/>
      <c r="B37" s="314"/>
      <c r="C37" s="315"/>
      <c r="D37" s="316"/>
      <c r="E37" s="315"/>
      <c r="F37" s="315">
        <f t="shared" ref="F37:F42" si="2">C37+D37-E37</f>
        <v>0</v>
      </c>
      <c r="G37" s="317"/>
      <c r="H37" s="318"/>
    </row>
    <row r="38" spans="1:8" ht="12.95" customHeight="1">
      <c r="A38" s="71"/>
      <c r="B38" s="14"/>
      <c r="C38" s="72"/>
      <c r="D38" s="73"/>
      <c r="E38" s="72"/>
      <c r="F38" s="72">
        <f t="shared" si="2"/>
        <v>0</v>
      </c>
      <c r="G38" s="15"/>
      <c r="H38" s="74"/>
    </row>
    <row r="39" spans="1:8" ht="12.95" customHeight="1">
      <c r="A39" s="71"/>
      <c r="B39" s="14"/>
      <c r="C39" s="72"/>
      <c r="D39" s="72"/>
      <c r="E39" s="72"/>
      <c r="F39" s="72">
        <f t="shared" si="2"/>
        <v>0</v>
      </c>
      <c r="G39" s="75"/>
      <c r="H39" s="74"/>
    </row>
    <row r="40" spans="1:8" ht="12.95" customHeight="1">
      <c r="A40" s="76"/>
      <c r="B40" s="14"/>
      <c r="C40" s="72"/>
      <c r="D40" s="72"/>
      <c r="E40" s="72"/>
      <c r="F40" s="72">
        <f t="shared" si="2"/>
        <v>0</v>
      </c>
      <c r="G40" s="75"/>
      <c r="H40" s="74"/>
    </row>
    <row r="41" spans="1:8" ht="12.95" customHeight="1">
      <c r="A41" s="76"/>
      <c r="B41" s="14"/>
      <c r="C41" s="72"/>
      <c r="D41" s="72"/>
      <c r="E41" s="72"/>
      <c r="F41" s="72">
        <f t="shared" si="2"/>
        <v>0</v>
      </c>
      <c r="G41" s="15"/>
      <c r="H41" s="74"/>
    </row>
    <row r="42" spans="1:8" ht="12.95" customHeight="1">
      <c r="A42" s="325"/>
      <c r="B42" s="326"/>
      <c r="C42" s="327"/>
      <c r="D42" s="327"/>
      <c r="E42" s="327"/>
      <c r="F42" s="327">
        <f t="shared" si="2"/>
        <v>0</v>
      </c>
      <c r="G42" s="176"/>
      <c r="H42" s="328"/>
    </row>
    <row r="43" spans="1:8" ht="12.95" customHeight="1">
      <c r="A43" s="329"/>
      <c r="B43" s="330" t="s">
        <v>174</v>
      </c>
      <c r="C43" s="331">
        <f>SUM(C37:C42)</f>
        <v>0</v>
      </c>
      <c r="D43" s="331">
        <f>SUM(D37:D42)</f>
        <v>0</v>
      </c>
      <c r="E43" s="331">
        <f>SUM(E37:E42)</f>
        <v>0</v>
      </c>
      <c r="F43" s="331">
        <f>SUM(F37:F42)</f>
        <v>0</v>
      </c>
      <c r="G43" s="332" t="s">
        <v>175</v>
      </c>
      <c r="H43" s="324"/>
    </row>
    <row r="44" spans="1:8" ht="15" customHeight="1">
      <c r="A44" s="80"/>
      <c r="B44" s="80"/>
      <c r="C44" s="199"/>
      <c r="D44" s="199"/>
      <c r="E44" s="199"/>
      <c r="F44" s="199"/>
      <c r="G44" s="80"/>
      <c r="H44" s="80"/>
    </row>
    <row r="45" spans="1:8" ht="12.95" customHeight="1">
      <c r="A45" s="63"/>
      <c r="B45" s="77"/>
      <c r="C45" s="64"/>
      <c r="D45" s="64"/>
      <c r="E45" s="64"/>
      <c r="F45" s="64"/>
      <c r="G45" s="65"/>
      <c r="H45" s="66"/>
    </row>
    <row r="46" spans="1:8" ht="12.95" customHeight="1">
      <c r="A46" s="67"/>
      <c r="B46" s="68"/>
      <c r="C46" s="69"/>
      <c r="D46" s="69"/>
      <c r="E46" s="69"/>
      <c r="F46" s="69">
        <f t="shared" ref="F46:F55" si="3">C46+D46-E46</f>
        <v>0</v>
      </c>
      <c r="G46" s="62"/>
      <c r="H46" s="70"/>
    </row>
    <row r="47" spans="1:8" ht="12.95" customHeight="1">
      <c r="A47" s="71"/>
      <c r="B47" s="14"/>
      <c r="C47" s="72"/>
      <c r="D47" s="72"/>
      <c r="E47" s="72"/>
      <c r="F47" s="72">
        <f t="shared" si="3"/>
        <v>0</v>
      </c>
      <c r="G47" s="15"/>
      <c r="H47" s="74"/>
    </row>
    <row r="48" spans="1:8" ht="12.95" customHeight="1">
      <c r="A48" s="71"/>
      <c r="B48" s="14"/>
      <c r="C48" s="72"/>
      <c r="D48" s="72"/>
      <c r="E48" s="72"/>
      <c r="F48" s="72">
        <f t="shared" si="3"/>
        <v>0</v>
      </c>
      <c r="G48" s="15"/>
      <c r="H48" s="74"/>
    </row>
    <row r="49" spans="1:256" ht="12.95" customHeight="1">
      <c r="A49" s="71"/>
      <c r="B49" s="14"/>
      <c r="C49" s="72"/>
      <c r="D49" s="72"/>
      <c r="E49" s="72"/>
      <c r="F49" s="72">
        <f t="shared" si="3"/>
        <v>0</v>
      </c>
      <c r="G49" s="15"/>
      <c r="H49" s="74"/>
    </row>
    <row r="50" spans="1:256" ht="15" customHeight="1">
      <c r="A50" s="11"/>
      <c r="B50" s="14"/>
      <c r="C50" s="72"/>
      <c r="D50" s="72"/>
      <c r="E50" s="72"/>
      <c r="F50" s="72">
        <f t="shared" si="3"/>
        <v>0</v>
      </c>
      <c r="G50" s="15"/>
      <c r="H50" s="74"/>
    </row>
    <row r="51" spans="1:256" ht="12.95" customHeight="1">
      <c r="A51" s="71"/>
      <c r="B51" s="14"/>
      <c r="C51" s="72"/>
      <c r="D51" s="72"/>
      <c r="E51" s="72"/>
      <c r="F51" s="72">
        <f t="shared" si="3"/>
        <v>0</v>
      </c>
      <c r="G51" s="15"/>
      <c r="H51" s="74"/>
    </row>
    <row r="52" spans="1:256" ht="12.95" customHeight="1">
      <c r="A52" s="71"/>
      <c r="B52" s="14"/>
      <c r="C52" s="72"/>
      <c r="D52" s="72"/>
      <c r="E52" s="72"/>
      <c r="F52" s="72">
        <f t="shared" si="3"/>
        <v>0</v>
      </c>
      <c r="G52" s="15"/>
      <c r="H52" s="74"/>
    </row>
    <row r="53" spans="1:256" ht="12.95" customHeight="1">
      <c r="A53" s="71"/>
      <c r="B53" s="14"/>
      <c r="C53" s="72"/>
      <c r="D53" s="72"/>
      <c r="E53" s="72"/>
      <c r="F53" s="72">
        <f t="shared" si="3"/>
        <v>0</v>
      </c>
      <c r="G53" s="15"/>
      <c r="H53" s="74"/>
    </row>
    <row r="54" spans="1:256" ht="15" customHeight="1">
      <c r="A54" s="71"/>
      <c r="B54" s="78"/>
      <c r="C54" s="25"/>
      <c r="D54" s="72"/>
      <c r="E54" s="72"/>
      <c r="F54" s="72">
        <f t="shared" si="3"/>
        <v>0</v>
      </c>
      <c r="G54" s="15"/>
      <c r="H54" s="74"/>
    </row>
    <row r="55" spans="1:256" ht="12.95" customHeight="1">
      <c r="A55" s="325"/>
      <c r="B55" s="326"/>
      <c r="C55" s="327"/>
      <c r="D55" s="327"/>
      <c r="E55" s="327"/>
      <c r="F55" s="327">
        <f t="shared" si="3"/>
        <v>0</v>
      </c>
      <c r="G55" s="176"/>
      <c r="H55" s="328"/>
    </row>
    <row r="56" spans="1:256" ht="12.95" customHeight="1">
      <c r="A56" s="329"/>
      <c r="B56" s="330" t="s">
        <v>174</v>
      </c>
      <c r="C56" s="331">
        <f>SUM(C45:C54)</f>
        <v>0</v>
      </c>
      <c r="D56" s="331">
        <f>SUM(D45:D54)</f>
        <v>0</v>
      </c>
      <c r="E56" s="331">
        <f>SUM(E45:E54)</f>
        <v>0</v>
      </c>
      <c r="F56" s="331">
        <f>SUM(F45:F54)</f>
        <v>0</v>
      </c>
      <c r="G56" s="332" t="s">
        <v>178</v>
      </c>
      <c r="H56" s="324"/>
    </row>
    <row r="57" spans="1:256" s="79" customFormat="1" ht="13.7" customHeight="1">
      <c r="A57" s="80"/>
      <c r="B57" s="80"/>
      <c r="C57" s="80"/>
      <c r="D57" s="80"/>
      <c r="E57" s="80"/>
      <c r="F57" s="80"/>
      <c r="G57" s="80"/>
      <c r="H57" s="80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  <c r="HX57" s="87"/>
      <c r="HY57" s="87"/>
      <c r="HZ57" s="87"/>
      <c r="IA57" s="87"/>
      <c r="IB57" s="87"/>
      <c r="IC57" s="87"/>
      <c r="ID57" s="87"/>
      <c r="IE57" s="87"/>
      <c r="IF57" s="87"/>
      <c r="IG57" s="87"/>
      <c r="IH57" s="87"/>
      <c r="II57" s="87"/>
      <c r="IJ57" s="87"/>
      <c r="IK57" s="87"/>
      <c r="IL57" s="87"/>
      <c r="IM57" s="87"/>
      <c r="IN57" s="87"/>
      <c r="IO57" s="87"/>
      <c r="IP57" s="87"/>
      <c r="IQ57" s="87"/>
      <c r="IR57" s="87"/>
      <c r="IS57" s="87"/>
      <c r="IT57" s="87"/>
      <c r="IU57" s="87"/>
      <c r="IV57" s="87"/>
    </row>
    <row r="58" spans="1:256" s="79" customFormat="1" ht="13.7" customHeight="1">
      <c r="A58" s="179"/>
      <c r="B58" s="179"/>
      <c r="C58" s="150"/>
      <c r="D58" s="150"/>
      <c r="E58" s="150"/>
      <c r="F58" s="150"/>
      <c r="G58" s="150"/>
      <c r="H58" s="80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  <c r="HX58" s="87"/>
      <c r="HY58" s="87"/>
      <c r="HZ58" s="87"/>
      <c r="IA58" s="87"/>
      <c r="IB58" s="87"/>
      <c r="IC58" s="87"/>
      <c r="ID58" s="87"/>
      <c r="IE58" s="87"/>
      <c r="IF58" s="87"/>
      <c r="IG58" s="87"/>
      <c r="IH58" s="87"/>
      <c r="II58" s="87"/>
      <c r="IJ58" s="87"/>
      <c r="IK58" s="87"/>
      <c r="IL58" s="87"/>
      <c r="IM58" s="87"/>
      <c r="IN58" s="87"/>
      <c r="IO58" s="87"/>
      <c r="IP58" s="87"/>
      <c r="IQ58" s="87"/>
      <c r="IR58" s="87"/>
      <c r="IS58" s="87"/>
      <c r="IT58" s="87"/>
      <c r="IU58" s="87"/>
      <c r="IV58" s="87"/>
    </row>
    <row r="59" spans="1:256" s="79" customFormat="1" ht="13.7" customHeight="1">
      <c r="A59" s="333"/>
      <c r="B59" s="320" t="s">
        <v>145</v>
      </c>
      <c r="C59" s="331">
        <f>C25+C34+C43+C56</f>
        <v>0</v>
      </c>
      <c r="D59" s="331">
        <f>D25+D34+D43+D56</f>
        <v>0</v>
      </c>
      <c r="E59" s="331">
        <f>E25+E34+E43+E56</f>
        <v>0</v>
      </c>
      <c r="F59" s="331">
        <f>F25+F34+F43+F56</f>
        <v>0</v>
      </c>
      <c r="G59" s="179"/>
      <c r="H59" s="80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N59" s="87"/>
      <c r="DO59" s="87"/>
      <c r="DP59" s="87"/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7"/>
      <c r="GF59" s="87"/>
      <c r="GG59" s="87"/>
      <c r="GH59" s="87"/>
      <c r="GI59" s="87"/>
      <c r="GJ59" s="87"/>
      <c r="GK59" s="87"/>
      <c r="GL59" s="87"/>
      <c r="GM59" s="87"/>
      <c r="GN59" s="87"/>
      <c r="GO59" s="87"/>
      <c r="GP59" s="87"/>
      <c r="GQ59" s="87"/>
      <c r="GR59" s="87"/>
      <c r="GS59" s="87"/>
      <c r="GT59" s="87"/>
      <c r="GU59" s="87"/>
      <c r="GV59" s="87"/>
      <c r="GW59" s="87"/>
      <c r="GX59" s="87"/>
      <c r="GY59" s="87"/>
      <c r="GZ59" s="87"/>
      <c r="HA59" s="87"/>
      <c r="HB59" s="87"/>
      <c r="HC59" s="87"/>
      <c r="HD59" s="87"/>
      <c r="HE59" s="87"/>
      <c r="HF59" s="87"/>
      <c r="HG59" s="87"/>
      <c r="HH59" s="87"/>
      <c r="HI59" s="87"/>
      <c r="HJ59" s="87"/>
      <c r="HK59" s="87"/>
      <c r="HL59" s="87"/>
      <c r="HM59" s="87"/>
      <c r="HN59" s="87"/>
      <c r="HO59" s="87"/>
      <c r="HP59" s="87"/>
      <c r="HQ59" s="87"/>
      <c r="HR59" s="87"/>
      <c r="HS59" s="87"/>
      <c r="HT59" s="87"/>
      <c r="HU59" s="87"/>
      <c r="HV59" s="87"/>
      <c r="HW59" s="87"/>
      <c r="HX59" s="87"/>
      <c r="HY59" s="87"/>
      <c r="HZ59" s="87"/>
      <c r="IA59" s="87"/>
      <c r="IB59" s="87"/>
      <c r="IC59" s="87"/>
      <c r="ID59" s="87"/>
      <c r="IE59" s="87"/>
      <c r="IF59" s="87"/>
      <c r="IG59" s="87"/>
      <c r="IH59" s="87"/>
      <c r="II59" s="87"/>
      <c r="IJ59" s="87"/>
      <c r="IK59" s="87"/>
      <c r="IL59" s="87"/>
      <c r="IM59" s="87"/>
      <c r="IN59" s="87"/>
      <c r="IO59" s="87"/>
      <c r="IP59" s="87"/>
      <c r="IQ59" s="87"/>
      <c r="IR59" s="87"/>
      <c r="IS59" s="87"/>
      <c r="IT59" s="87"/>
      <c r="IU59" s="87"/>
      <c r="IV59" s="87"/>
    </row>
    <row r="60" spans="1:256" s="79" customFormat="1" ht="15" customHeight="1">
      <c r="A60" s="136"/>
      <c r="B60" s="81"/>
      <c r="C60" s="81"/>
      <c r="D60" s="81"/>
      <c r="E60" s="81"/>
      <c r="F60" s="118"/>
      <c r="G60" s="118"/>
      <c r="H60" s="80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  <c r="HX60" s="87"/>
      <c r="HY60" s="87"/>
      <c r="HZ60" s="87"/>
      <c r="IA60" s="87"/>
      <c r="IB60" s="87"/>
      <c r="IC60" s="87"/>
      <c r="ID60" s="87"/>
      <c r="IE60" s="87"/>
      <c r="IF60" s="87"/>
      <c r="IG60" s="87"/>
      <c r="IH60" s="87"/>
      <c r="II60" s="87"/>
      <c r="IJ60" s="87"/>
      <c r="IK60" s="87"/>
      <c r="IL60" s="87"/>
      <c r="IM60" s="87"/>
      <c r="IN60" s="87"/>
      <c r="IO60" s="87"/>
      <c r="IP60" s="87"/>
      <c r="IQ60" s="87"/>
      <c r="IR60" s="87"/>
      <c r="IS60" s="87"/>
      <c r="IT60" s="87"/>
      <c r="IU60" s="87"/>
      <c r="IV60" s="87"/>
    </row>
    <row r="61" spans="1:256" s="79" customFormat="1" ht="13.7" customHeight="1">
      <c r="A61" s="80"/>
      <c r="B61" s="80"/>
      <c r="C61" s="80"/>
      <c r="D61" s="80"/>
      <c r="E61" s="80"/>
      <c r="F61" s="80"/>
      <c r="G61" s="80"/>
      <c r="H61" s="80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  <c r="HX61" s="87"/>
      <c r="HY61" s="87"/>
      <c r="HZ61" s="87"/>
      <c r="IA61" s="87"/>
      <c r="IB61" s="87"/>
      <c r="IC61" s="87"/>
      <c r="ID61" s="87"/>
      <c r="IE61" s="87"/>
      <c r="IF61" s="87"/>
      <c r="IG61" s="87"/>
      <c r="IH61" s="87"/>
      <c r="II61" s="87"/>
      <c r="IJ61" s="87"/>
      <c r="IK61" s="87"/>
      <c r="IL61" s="87"/>
      <c r="IM61" s="87"/>
      <c r="IN61" s="87"/>
      <c r="IO61" s="87"/>
      <c r="IP61" s="87"/>
      <c r="IQ61" s="87"/>
      <c r="IR61" s="87"/>
      <c r="IS61" s="87"/>
      <c r="IT61" s="87"/>
      <c r="IU61" s="87"/>
      <c r="IV61" s="87"/>
    </row>
    <row r="62" spans="1:256" s="79" customFormat="1" ht="15" customHeight="1">
      <c r="A62" s="105" t="s">
        <v>81</v>
      </c>
      <c r="B62" s="90" t="s">
        <v>179</v>
      </c>
      <c r="C62" s="80"/>
      <c r="D62" s="80"/>
      <c r="E62" s="80"/>
      <c r="F62" s="80"/>
      <c r="G62" s="80"/>
      <c r="H62" s="80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  <c r="EH62" s="87"/>
      <c r="EI62" s="87"/>
      <c r="EJ62" s="87"/>
      <c r="EK62" s="87"/>
      <c r="EL62" s="87"/>
      <c r="EM62" s="87"/>
      <c r="EN62" s="87"/>
      <c r="EO62" s="87"/>
      <c r="EP62" s="87"/>
      <c r="EQ62" s="87"/>
      <c r="ER62" s="87"/>
      <c r="ES62" s="87"/>
      <c r="ET62" s="87"/>
      <c r="EU62" s="87"/>
      <c r="EV62" s="87"/>
      <c r="EW62" s="87"/>
      <c r="EX62" s="87"/>
      <c r="EY62" s="87"/>
      <c r="EZ62" s="87"/>
      <c r="FA62" s="87"/>
      <c r="FB62" s="87"/>
      <c r="FC62" s="87"/>
      <c r="FD62" s="87"/>
      <c r="FE62" s="87"/>
      <c r="FF62" s="87"/>
      <c r="FG62" s="87"/>
      <c r="FH62" s="87"/>
      <c r="FI62" s="87"/>
      <c r="FJ62" s="87"/>
      <c r="FK62" s="87"/>
      <c r="FL62" s="87"/>
      <c r="FM62" s="87"/>
      <c r="FN62" s="87"/>
      <c r="FO62" s="87"/>
      <c r="FP62" s="87"/>
      <c r="FQ62" s="87"/>
      <c r="FR62" s="87"/>
      <c r="FS62" s="87"/>
      <c r="FT62" s="87"/>
      <c r="FU62" s="87"/>
      <c r="FV62" s="87"/>
      <c r="FW62" s="87"/>
      <c r="FX62" s="87"/>
      <c r="FY62" s="87"/>
      <c r="FZ62" s="87"/>
      <c r="GA62" s="87"/>
      <c r="GB62" s="87"/>
      <c r="GC62" s="87"/>
      <c r="GD62" s="87"/>
      <c r="GE62" s="87"/>
      <c r="GF62" s="87"/>
      <c r="GG62" s="87"/>
      <c r="GH62" s="87"/>
      <c r="GI62" s="87"/>
      <c r="GJ62" s="87"/>
      <c r="GK62" s="87"/>
      <c r="GL62" s="87"/>
      <c r="GM62" s="87"/>
      <c r="GN62" s="87"/>
      <c r="GO62" s="87"/>
      <c r="GP62" s="87"/>
      <c r="GQ62" s="87"/>
      <c r="GR62" s="87"/>
      <c r="GS62" s="87"/>
      <c r="GT62" s="87"/>
      <c r="GU62" s="87"/>
      <c r="GV62" s="87"/>
      <c r="GW62" s="87"/>
      <c r="GX62" s="87"/>
      <c r="GY62" s="87"/>
      <c r="GZ62" s="87"/>
      <c r="HA62" s="87"/>
      <c r="HB62" s="87"/>
      <c r="HC62" s="87"/>
      <c r="HD62" s="87"/>
      <c r="HE62" s="87"/>
      <c r="HF62" s="87"/>
      <c r="HG62" s="87"/>
      <c r="HH62" s="87"/>
      <c r="HI62" s="87"/>
      <c r="HJ62" s="87"/>
      <c r="HK62" s="87"/>
      <c r="HL62" s="87"/>
      <c r="HM62" s="87"/>
      <c r="HN62" s="87"/>
      <c r="HO62" s="87"/>
      <c r="HP62" s="87"/>
      <c r="HQ62" s="87"/>
      <c r="HR62" s="87"/>
      <c r="HS62" s="87"/>
      <c r="HT62" s="87"/>
      <c r="HU62" s="87"/>
      <c r="HV62" s="87"/>
      <c r="HW62" s="87"/>
      <c r="HX62" s="87"/>
      <c r="HY62" s="87"/>
      <c r="HZ62" s="87"/>
      <c r="IA62" s="87"/>
      <c r="IB62" s="87"/>
      <c r="IC62" s="87"/>
      <c r="ID62" s="87"/>
      <c r="IE62" s="87"/>
      <c r="IF62" s="87"/>
      <c r="IG62" s="87"/>
      <c r="IH62" s="87"/>
      <c r="II62" s="87"/>
      <c r="IJ62" s="87"/>
      <c r="IK62" s="87"/>
      <c r="IL62" s="87"/>
      <c r="IM62" s="87"/>
      <c r="IN62" s="87"/>
      <c r="IO62" s="87"/>
      <c r="IP62" s="87"/>
      <c r="IQ62" s="87"/>
      <c r="IR62" s="87"/>
      <c r="IS62" s="87"/>
      <c r="IT62" s="87"/>
      <c r="IU62" s="87"/>
      <c r="IV62" s="87"/>
    </row>
    <row r="63" spans="1:256" s="79" customFormat="1" ht="15" customHeight="1">
      <c r="A63" s="81"/>
      <c r="B63" s="80"/>
      <c r="C63" s="80"/>
      <c r="D63" s="80"/>
      <c r="E63" s="80"/>
      <c r="F63" s="80"/>
      <c r="G63" s="80"/>
      <c r="H63" s="80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7"/>
      <c r="ES63" s="87"/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7"/>
      <c r="GF63" s="87"/>
      <c r="GG63" s="87"/>
      <c r="GH63" s="87"/>
      <c r="GI63" s="87"/>
      <c r="GJ63" s="87"/>
      <c r="GK63" s="87"/>
      <c r="GL63" s="87"/>
      <c r="GM63" s="87"/>
      <c r="GN63" s="87"/>
      <c r="GO63" s="87"/>
      <c r="GP63" s="87"/>
      <c r="GQ63" s="87"/>
      <c r="GR63" s="87"/>
      <c r="GS63" s="87"/>
      <c r="GT63" s="87"/>
      <c r="GU63" s="87"/>
      <c r="GV63" s="87"/>
      <c r="GW63" s="87"/>
      <c r="GX63" s="87"/>
      <c r="GY63" s="87"/>
      <c r="GZ63" s="87"/>
      <c r="HA63" s="87"/>
      <c r="HB63" s="87"/>
      <c r="HC63" s="87"/>
      <c r="HD63" s="87"/>
      <c r="HE63" s="87"/>
      <c r="HF63" s="87"/>
      <c r="HG63" s="87"/>
      <c r="HH63" s="87"/>
      <c r="HI63" s="87"/>
      <c r="HJ63" s="87"/>
      <c r="HK63" s="87"/>
      <c r="HL63" s="87"/>
      <c r="HM63" s="87"/>
      <c r="HN63" s="87"/>
      <c r="HO63" s="87"/>
      <c r="HP63" s="87"/>
      <c r="HQ63" s="87"/>
      <c r="HR63" s="87"/>
      <c r="HS63" s="87"/>
      <c r="HT63" s="87"/>
      <c r="HU63" s="87"/>
      <c r="HV63" s="87"/>
      <c r="HW63" s="87"/>
      <c r="HX63" s="87"/>
      <c r="HY63" s="87"/>
      <c r="HZ63" s="87"/>
      <c r="IA63" s="87"/>
      <c r="IB63" s="87"/>
      <c r="IC63" s="87"/>
      <c r="ID63" s="87"/>
      <c r="IE63" s="87"/>
      <c r="IF63" s="87"/>
      <c r="IG63" s="87"/>
      <c r="IH63" s="87"/>
      <c r="II63" s="87"/>
      <c r="IJ63" s="87"/>
      <c r="IK63" s="87"/>
      <c r="IL63" s="87"/>
      <c r="IM63" s="87"/>
      <c r="IN63" s="87"/>
      <c r="IO63" s="87"/>
      <c r="IP63" s="87"/>
      <c r="IQ63" s="87"/>
      <c r="IR63" s="87"/>
      <c r="IS63" s="87"/>
      <c r="IT63" s="87"/>
      <c r="IU63" s="87"/>
      <c r="IV63" s="87"/>
    </row>
  </sheetData>
  <pageMargins left="0.51" right="0.17" top="0.39" bottom="0.47" header="0.27" footer="0.23"/>
  <pageSetup scale="81" orientation="portrait"/>
  <headerFooter>
    <oddFooter>&amp;C&amp;"Univers 45 Light,Regular"&amp;8&amp;K00000020/12/2015, 12:13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58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22.28515625" style="1" customWidth="1"/>
    <col min="2" max="2" width="13.7109375" style="1" customWidth="1"/>
    <col min="3" max="5" width="14.42578125" style="1" customWidth="1"/>
    <col min="6" max="7" width="10.42578125" style="1" customWidth="1"/>
    <col min="8" max="8" width="10" style="1" customWidth="1"/>
    <col min="9" max="9" width="6.7109375" style="1" customWidth="1"/>
    <col min="10" max="256" width="10.85546875" style="1" customWidth="1"/>
  </cols>
  <sheetData>
    <row r="1" spans="1:256" s="79" customFormat="1" ht="15.95" customHeight="1">
      <c r="B1" s="80"/>
      <c r="C1" s="80"/>
      <c r="D1" s="80"/>
      <c r="E1" s="103"/>
      <c r="F1" s="99" t="s">
        <v>0</v>
      </c>
      <c r="G1" s="99" t="s">
        <v>1</v>
      </c>
      <c r="H1" s="99" t="s">
        <v>2</v>
      </c>
      <c r="I1" s="80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1"/>
      <c r="C2" s="81"/>
      <c r="D2" s="81"/>
      <c r="E2" s="104"/>
      <c r="F2" s="100" t="s">
        <v>3</v>
      </c>
      <c r="G2" s="101">
        <v>11</v>
      </c>
      <c r="H2" s="101">
        <v>1</v>
      </c>
      <c r="I2" s="80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1"/>
      <c r="C3" s="81"/>
      <c r="D3" s="81"/>
      <c r="E3" s="81"/>
      <c r="F3" s="81"/>
      <c r="G3" s="81"/>
      <c r="H3" s="80"/>
      <c r="I3" s="80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83">
        <f>synthèse!B4</f>
        <v>0</v>
      </c>
      <c r="C4" s="84"/>
      <c r="D4" s="84"/>
      <c r="E4" s="80"/>
      <c r="F4" s="82" t="s">
        <v>5</v>
      </c>
      <c r="G4" s="84"/>
      <c r="H4" s="81"/>
      <c r="I4" s="80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85">
        <f>synthèse!B5</f>
        <v>0</v>
      </c>
      <c r="C5" s="84"/>
      <c r="D5" s="84"/>
      <c r="E5" s="80"/>
      <c r="F5" s="82" t="s">
        <v>7</v>
      </c>
      <c r="G5" s="97"/>
      <c r="H5" s="81"/>
      <c r="I5" s="80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84"/>
      <c r="D6" s="84"/>
      <c r="E6" s="80"/>
      <c r="F6" s="84"/>
      <c r="G6" s="84"/>
      <c r="H6" s="81"/>
      <c r="I6" s="80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84"/>
      <c r="D7" s="84"/>
      <c r="E7" s="80"/>
      <c r="F7" s="82" t="s">
        <v>11</v>
      </c>
      <c r="G7" s="84"/>
      <c r="H7" s="81"/>
      <c r="I7" s="80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synthèse!B23</f>
        <v>Dépréciation des immobilisations financières</v>
      </c>
      <c r="C8" s="84"/>
      <c r="D8" s="84"/>
      <c r="E8" s="80"/>
      <c r="F8" s="82" t="s">
        <v>7</v>
      </c>
      <c r="G8" s="97"/>
      <c r="H8" s="81"/>
      <c r="I8" s="80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107"/>
      <c r="I9" s="80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0"/>
      <c r="B10" s="81"/>
      <c r="C10" s="81"/>
      <c r="D10" s="81"/>
      <c r="E10" s="81"/>
      <c r="F10" s="80"/>
      <c r="G10" s="80"/>
      <c r="H10" s="80"/>
      <c r="I10" s="80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0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80"/>
      <c r="C12" s="80"/>
      <c r="D12" s="80"/>
      <c r="E12" s="80"/>
      <c r="F12" s="80"/>
      <c r="G12" s="80"/>
      <c r="H12" s="80"/>
      <c r="I12" s="80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3.5" customHeight="1">
      <c r="A13" s="106" t="s">
        <v>180</v>
      </c>
      <c r="B13" s="204"/>
      <c r="C13" s="80"/>
      <c r="D13" s="80"/>
      <c r="E13" s="80"/>
      <c r="F13" s="80"/>
      <c r="G13" s="80"/>
      <c r="H13" s="80"/>
      <c r="I13" s="80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3.7" customHeight="1">
      <c r="A14" s="80"/>
      <c r="B14" s="80"/>
      <c r="C14" s="80"/>
      <c r="D14" s="80"/>
      <c r="E14" s="80"/>
      <c r="F14" s="80"/>
      <c r="G14" s="80"/>
      <c r="H14" s="80"/>
      <c r="I14" s="80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s="79" customFormat="1" ht="15" customHeight="1">
      <c r="A15" s="88" t="s">
        <v>181</v>
      </c>
      <c r="B15" s="80"/>
      <c r="C15" s="80"/>
      <c r="D15" s="80"/>
      <c r="E15" s="80"/>
      <c r="F15" s="80"/>
      <c r="G15" s="80"/>
      <c r="H15" s="80"/>
      <c r="I15" s="80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ht="24.95" customHeight="1">
      <c r="A16" s="116" t="s">
        <v>41</v>
      </c>
      <c r="B16" s="116" t="s">
        <v>58</v>
      </c>
      <c r="C16" s="116" t="s">
        <v>170</v>
      </c>
      <c r="D16" s="116" t="s">
        <v>171</v>
      </c>
      <c r="E16" s="116" t="s">
        <v>172</v>
      </c>
      <c r="F16" s="441" t="s">
        <v>144</v>
      </c>
      <c r="G16" s="442"/>
      <c r="H16" s="442"/>
      <c r="I16" s="117" t="s">
        <v>64</v>
      </c>
    </row>
    <row r="17" spans="1:256" ht="13.5" customHeight="1">
      <c r="A17" s="337"/>
      <c r="B17" s="334"/>
      <c r="C17" s="334"/>
      <c r="D17" s="334"/>
      <c r="E17" s="334">
        <f t="shared" ref="E17:E24" si="0">B17+C17-D17</f>
        <v>0</v>
      </c>
      <c r="F17" s="443"/>
      <c r="G17" s="443"/>
      <c r="H17" s="443"/>
      <c r="I17" s="338"/>
    </row>
    <row r="18" spans="1:256" ht="13.5" customHeight="1">
      <c r="A18" s="252"/>
      <c r="B18" s="29"/>
      <c r="C18" s="29"/>
      <c r="D18" s="29"/>
      <c r="E18" s="29">
        <f t="shared" si="0"/>
        <v>0</v>
      </c>
      <c r="F18" s="439"/>
      <c r="G18" s="439"/>
      <c r="H18" s="439"/>
      <c r="I18" s="253"/>
    </row>
    <row r="19" spans="1:256" ht="13.5" customHeight="1">
      <c r="A19" s="252"/>
      <c r="B19" s="29"/>
      <c r="C19" s="29"/>
      <c r="D19" s="29"/>
      <c r="E19" s="29">
        <f t="shared" si="0"/>
        <v>0</v>
      </c>
      <c r="F19" s="439"/>
      <c r="G19" s="439"/>
      <c r="H19" s="439"/>
      <c r="I19" s="253"/>
    </row>
    <row r="20" spans="1:256" ht="13.5" customHeight="1">
      <c r="A20" s="252"/>
      <c r="B20" s="29"/>
      <c r="C20" s="29"/>
      <c r="D20" s="29"/>
      <c r="E20" s="29">
        <f t="shared" si="0"/>
        <v>0</v>
      </c>
      <c r="F20" s="439"/>
      <c r="G20" s="439"/>
      <c r="H20" s="439"/>
      <c r="I20" s="253"/>
    </row>
    <row r="21" spans="1:256" ht="13.5" customHeight="1">
      <c r="A21" s="252"/>
      <c r="B21" s="29"/>
      <c r="C21" s="29"/>
      <c r="D21" s="29"/>
      <c r="E21" s="29">
        <f t="shared" si="0"/>
        <v>0</v>
      </c>
      <c r="F21" s="439"/>
      <c r="G21" s="439"/>
      <c r="H21" s="439"/>
      <c r="I21" s="253"/>
    </row>
    <row r="22" spans="1:256" ht="13.5" customHeight="1">
      <c r="A22" s="252"/>
      <c r="B22" s="29"/>
      <c r="C22" s="29"/>
      <c r="D22" s="29"/>
      <c r="E22" s="29">
        <f t="shared" si="0"/>
        <v>0</v>
      </c>
      <c r="F22" s="439"/>
      <c r="G22" s="439"/>
      <c r="H22" s="439"/>
      <c r="I22" s="253"/>
    </row>
    <row r="23" spans="1:256" ht="13.5" customHeight="1">
      <c r="A23" s="252"/>
      <c r="B23" s="29"/>
      <c r="C23" s="29"/>
      <c r="D23" s="29"/>
      <c r="E23" s="29">
        <f t="shared" si="0"/>
        <v>0</v>
      </c>
      <c r="F23" s="439"/>
      <c r="G23" s="439"/>
      <c r="H23" s="439"/>
      <c r="I23" s="253"/>
    </row>
    <row r="24" spans="1:256" ht="13.5" customHeight="1">
      <c r="A24" s="254"/>
      <c r="B24" s="255"/>
      <c r="C24" s="255"/>
      <c r="D24" s="255"/>
      <c r="E24" s="255">
        <f t="shared" si="0"/>
        <v>0</v>
      </c>
      <c r="F24" s="440"/>
      <c r="G24" s="440"/>
      <c r="H24" s="440"/>
      <c r="I24" s="257"/>
    </row>
    <row r="25" spans="1:256" s="79" customFormat="1" ht="15" customHeight="1">
      <c r="A25" s="335" t="s">
        <v>161</v>
      </c>
      <c r="B25" s="336">
        <f>SUM(B17:B24)</f>
        <v>0</v>
      </c>
      <c r="C25" s="336">
        <f>SUM(C17:C24)</f>
        <v>0</v>
      </c>
      <c r="D25" s="336">
        <f>SUM(D17:D24)</f>
        <v>0</v>
      </c>
      <c r="E25" s="336">
        <f>SUM(E17:E24)</f>
        <v>0</v>
      </c>
      <c r="F25" s="118"/>
      <c r="G25" s="118"/>
      <c r="H25" s="80"/>
      <c r="I25" s="80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</row>
    <row r="26" spans="1:256" s="79" customFormat="1" ht="15" customHeight="1">
      <c r="A26" s="130"/>
      <c r="B26" s="129"/>
      <c r="C26" s="129"/>
      <c r="D26" s="129"/>
      <c r="E26" s="129"/>
      <c r="F26" s="129"/>
      <c r="G26" s="118"/>
      <c r="H26" s="80"/>
      <c r="I26" s="80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</row>
    <row r="27" spans="1:256" s="79" customFormat="1" ht="15" customHeight="1">
      <c r="A27" s="130"/>
      <c r="B27" s="129"/>
      <c r="C27" s="129"/>
      <c r="D27" s="129"/>
      <c r="E27" s="129"/>
      <c r="F27" s="129"/>
      <c r="G27" s="118"/>
      <c r="H27" s="80"/>
      <c r="I27" s="80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</row>
    <row r="28" spans="1:256" s="79" customFormat="1" ht="15" customHeight="1">
      <c r="A28" s="249"/>
      <c r="B28" s="118"/>
      <c r="C28" s="118"/>
      <c r="D28" s="118"/>
      <c r="E28" s="118"/>
      <c r="F28" s="118"/>
      <c r="G28" s="118"/>
      <c r="H28" s="118"/>
      <c r="I28" s="80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  <c r="HX28" s="87"/>
      <c r="HY28" s="87"/>
      <c r="HZ28" s="87"/>
      <c r="IA28" s="87"/>
      <c r="IB28" s="87"/>
      <c r="IC28" s="87"/>
      <c r="ID28" s="87"/>
      <c r="IE28" s="87"/>
      <c r="IF28" s="87"/>
      <c r="IG28" s="87"/>
      <c r="IH28" s="87"/>
      <c r="II28" s="87"/>
      <c r="IJ28" s="87"/>
      <c r="IK28" s="87"/>
      <c r="IL28" s="87"/>
      <c r="IM28" s="87"/>
      <c r="IN28" s="87"/>
      <c r="IO28" s="87"/>
      <c r="IP28" s="87"/>
      <c r="IQ28" s="87"/>
      <c r="IR28" s="87"/>
      <c r="IS28" s="87"/>
      <c r="IT28" s="87"/>
      <c r="IU28" s="87"/>
      <c r="IV28" s="87"/>
    </row>
    <row r="29" spans="1:256" s="79" customFormat="1" ht="15" customHeight="1">
      <c r="A29" s="88" t="s">
        <v>182</v>
      </c>
      <c r="B29" s="118"/>
      <c r="C29" s="118"/>
      <c r="D29" s="118"/>
      <c r="E29" s="118"/>
      <c r="F29" s="118"/>
      <c r="G29" s="118"/>
      <c r="H29" s="118"/>
      <c r="I29" s="80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87"/>
      <c r="IF29" s="87"/>
      <c r="IG29" s="87"/>
      <c r="IH29" s="87"/>
      <c r="II29" s="87"/>
      <c r="IJ29" s="87"/>
      <c r="IK29" s="87"/>
      <c r="IL29" s="87"/>
      <c r="IM29" s="87"/>
      <c r="IN29" s="87"/>
      <c r="IO29" s="87"/>
      <c r="IP29" s="87"/>
      <c r="IQ29" s="87"/>
      <c r="IR29" s="87"/>
      <c r="IS29" s="87"/>
      <c r="IT29" s="87"/>
      <c r="IU29" s="87"/>
      <c r="IV29" s="87"/>
    </row>
    <row r="30" spans="1:256" ht="27" customHeight="1">
      <c r="A30" s="116" t="s">
        <v>41</v>
      </c>
      <c r="B30" s="116" t="s">
        <v>58</v>
      </c>
      <c r="C30" s="116" t="s">
        <v>170</v>
      </c>
      <c r="D30" s="116" t="s">
        <v>171</v>
      </c>
      <c r="E30" s="116" t="s">
        <v>172</v>
      </c>
      <c r="F30" s="441" t="s">
        <v>144</v>
      </c>
      <c r="G30" s="442"/>
      <c r="H30" s="442"/>
      <c r="I30" s="117" t="s">
        <v>64</v>
      </c>
    </row>
    <row r="31" spans="1:256" ht="15" customHeight="1">
      <c r="A31" s="337"/>
      <c r="B31" s="334"/>
      <c r="C31" s="334"/>
      <c r="D31" s="334"/>
      <c r="E31" s="334">
        <f t="shared" ref="E31:E38" si="1">B31+C31-D31</f>
        <v>0</v>
      </c>
      <c r="F31" s="443"/>
      <c r="G31" s="443"/>
      <c r="H31" s="443"/>
      <c r="I31" s="338"/>
    </row>
    <row r="32" spans="1:256" ht="15" customHeight="1">
      <c r="A32" s="252"/>
      <c r="B32" s="29"/>
      <c r="C32" s="29"/>
      <c r="D32" s="29"/>
      <c r="E32" s="29">
        <f t="shared" si="1"/>
        <v>0</v>
      </c>
      <c r="F32" s="439"/>
      <c r="G32" s="439"/>
      <c r="H32" s="439"/>
      <c r="I32" s="253"/>
    </row>
    <row r="33" spans="1:256" ht="15" customHeight="1">
      <c r="A33" s="252"/>
      <c r="B33" s="29"/>
      <c r="C33" s="29"/>
      <c r="D33" s="29"/>
      <c r="E33" s="29">
        <f t="shared" si="1"/>
        <v>0</v>
      </c>
      <c r="F33" s="439"/>
      <c r="G33" s="439"/>
      <c r="H33" s="439"/>
      <c r="I33" s="253"/>
    </row>
    <row r="34" spans="1:256" ht="15" customHeight="1">
      <c r="A34" s="252"/>
      <c r="B34" s="29"/>
      <c r="C34" s="29"/>
      <c r="D34" s="29"/>
      <c r="E34" s="29">
        <f t="shared" si="1"/>
        <v>0</v>
      </c>
      <c r="F34" s="439"/>
      <c r="G34" s="439"/>
      <c r="H34" s="439"/>
      <c r="I34" s="253"/>
    </row>
    <row r="35" spans="1:256" ht="15" customHeight="1">
      <c r="A35" s="252"/>
      <c r="B35" s="29"/>
      <c r="C35" s="29"/>
      <c r="D35" s="29"/>
      <c r="E35" s="29">
        <f t="shared" si="1"/>
        <v>0</v>
      </c>
      <c r="F35" s="439"/>
      <c r="G35" s="439"/>
      <c r="H35" s="439"/>
      <c r="I35" s="253"/>
    </row>
    <row r="36" spans="1:256" ht="15" customHeight="1">
      <c r="A36" s="252"/>
      <c r="B36" s="29"/>
      <c r="C36" s="29"/>
      <c r="D36" s="29"/>
      <c r="E36" s="29">
        <f t="shared" si="1"/>
        <v>0</v>
      </c>
      <c r="F36" s="439"/>
      <c r="G36" s="439"/>
      <c r="H36" s="439"/>
      <c r="I36" s="253"/>
    </row>
    <row r="37" spans="1:256" ht="15" customHeight="1">
      <c r="A37" s="252"/>
      <c r="B37" s="29"/>
      <c r="C37" s="29"/>
      <c r="D37" s="29"/>
      <c r="E37" s="29">
        <f t="shared" si="1"/>
        <v>0</v>
      </c>
      <c r="F37" s="439"/>
      <c r="G37" s="439"/>
      <c r="H37" s="439"/>
      <c r="I37" s="253"/>
    </row>
    <row r="38" spans="1:256" ht="15" customHeight="1">
      <c r="A38" s="254"/>
      <c r="B38" s="255"/>
      <c r="C38" s="255"/>
      <c r="D38" s="255"/>
      <c r="E38" s="255">
        <f t="shared" si="1"/>
        <v>0</v>
      </c>
      <c r="F38" s="440"/>
      <c r="G38" s="440"/>
      <c r="H38" s="440"/>
      <c r="I38" s="257"/>
    </row>
    <row r="39" spans="1:256" s="79" customFormat="1" ht="15" customHeight="1">
      <c r="A39" s="335" t="s">
        <v>161</v>
      </c>
      <c r="B39" s="336">
        <f>SUM(B31:B38)</f>
        <v>0</v>
      </c>
      <c r="C39" s="336">
        <f>SUM(C31:C38)</f>
        <v>0</v>
      </c>
      <c r="D39" s="336">
        <f>SUM(D31:D38)</f>
        <v>0</v>
      </c>
      <c r="E39" s="336">
        <f>SUM(E31:E38)</f>
        <v>0</v>
      </c>
      <c r="F39" s="118"/>
      <c r="G39" s="118"/>
      <c r="H39" s="80"/>
      <c r="I39" s="80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  <c r="HX39" s="87"/>
      <c r="HY39" s="87"/>
      <c r="HZ39" s="87"/>
      <c r="IA39" s="87"/>
      <c r="IB39" s="87"/>
      <c r="IC39" s="87"/>
      <c r="ID39" s="87"/>
      <c r="IE39" s="87"/>
      <c r="IF39" s="87"/>
      <c r="IG39" s="87"/>
      <c r="IH39" s="87"/>
      <c r="II39" s="87"/>
      <c r="IJ39" s="87"/>
      <c r="IK39" s="87"/>
      <c r="IL39" s="87"/>
      <c r="IM39" s="87"/>
      <c r="IN39" s="87"/>
      <c r="IO39" s="87"/>
      <c r="IP39" s="87"/>
      <c r="IQ39" s="87"/>
      <c r="IR39" s="87"/>
      <c r="IS39" s="87"/>
      <c r="IT39" s="87"/>
      <c r="IU39" s="87"/>
      <c r="IV39" s="87"/>
    </row>
    <row r="40" spans="1:256" s="79" customFormat="1" ht="13.7" customHeight="1">
      <c r="A40" s="80"/>
      <c r="B40" s="80"/>
      <c r="C40" s="80"/>
      <c r="D40" s="80"/>
      <c r="E40" s="80"/>
      <c r="F40" s="80"/>
      <c r="G40" s="80"/>
      <c r="H40" s="80"/>
      <c r="I40" s="80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  <c r="HX40" s="87"/>
      <c r="HY40" s="87"/>
      <c r="HZ40" s="87"/>
      <c r="IA40" s="87"/>
      <c r="IB40" s="87"/>
      <c r="IC40" s="87"/>
      <c r="ID40" s="87"/>
      <c r="IE40" s="87"/>
      <c r="IF40" s="87"/>
      <c r="IG40" s="87"/>
      <c r="IH40" s="87"/>
      <c r="II40" s="87"/>
      <c r="IJ40" s="87"/>
      <c r="IK40" s="87"/>
      <c r="IL40" s="87"/>
      <c r="IM40" s="87"/>
      <c r="IN40" s="87"/>
      <c r="IO40" s="87"/>
      <c r="IP40" s="87"/>
      <c r="IQ40" s="87"/>
      <c r="IR40" s="87"/>
      <c r="IS40" s="87"/>
      <c r="IT40" s="87"/>
      <c r="IU40" s="87"/>
      <c r="IV40" s="87"/>
    </row>
    <row r="41" spans="1:256" s="79" customFormat="1" ht="13.7" customHeight="1">
      <c r="A41" s="80"/>
      <c r="B41" s="80"/>
      <c r="C41" s="80"/>
      <c r="D41" s="80"/>
      <c r="E41" s="80"/>
      <c r="F41" s="80"/>
      <c r="G41" s="80"/>
      <c r="H41" s="80"/>
      <c r="I41" s="80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87"/>
      <c r="IF41" s="87"/>
      <c r="IG41" s="87"/>
      <c r="IH41" s="87"/>
      <c r="II41" s="87"/>
      <c r="IJ41" s="87"/>
      <c r="IK41" s="87"/>
      <c r="IL41" s="87"/>
      <c r="IM41" s="87"/>
      <c r="IN41" s="87"/>
      <c r="IO41" s="87"/>
      <c r="IP41" s="87"/>
      <c r="IQ41" s="87"/>
      <c r="IR41" s="87"/>
      <c r="IS41" s="87"/>
      <c r="IT41" s="87"/>
      <c r="IU41" s="87"/>
      <c r="IV41" s="87"/>
    </row>
    <row r="42" spans="1:256" s="79" customFormat="1" ht="13.7" customHeight="1">
      <c r="A42" s="80"/>
      <c r="B42" s="80"/>
      <c r="C42" s="80"/>
      <c r="D42" s="80"/>
      <c r="E42" s="80"/>
      <c r="F42" s="80"/>
      <c r="G42" s="80"/>
      <c r="H42" s="80"/>
      <c r="I42" s="80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79" customFormat="1" ht="13.7" customHeight="1">
      <c r="A43" s="80"/>
      <c r="B43" s="80"/>
      <c r="C43" s="80"/>
      <c r="D43" s="80"/>
      <c r="E43" s="80"/>
      <c r="F43" s="80"/>
      <c r="G43" s="80"/>
      <c r="H43" s="80"/>
      <c r="I43" s="80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79" customFormat="1" ht="15" customHeight="1">
      <c r="A44" s="105" t="s">
        <v>81</v>
      </c>
      <c r="B44" s="80"/>
      <c r="C44" s="80"/>
      <c r="D44" s="80"/>
      <c r="E44" s="80"/>
      <c r="F44" s="80"/>
      <c r="G44" s="80"/>
      <c r="H44" s="80"/>
      <c r="I44" s="80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79" customFormat="1" ht="13.7" customHeight="1">
      <c r="A45" s="80"/>
      <c r="B45" s="80"/>
      <c r="C45" s="80"/>
      <c r="D45" s="80"/>
      <c r="E45" s="80"/>
      <c r="F45" s="80"/>
      <c r="G45" s="80"/>
      <c r="H45" s="80"/>
      <c r="I45" s="80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79" customFormat="1" ht="13.7" customHeight="1">
      <c r="A46" s="80"/>
      <c r="B46" s="80"/>
      <c r="C46" s="80"/>
      <c r="D46" s="80"/>
      <c r="E46" s="80"/>
      <c r="F46" s="80"/>
      <c r="G46" s="80"/>
      <c r="H46" s="80"/>
      <c r="I46" s="80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79" customFormat="1" ht="13.7" customHeight="1">
      <c r="A47" s="80"/>
      <c r="B47" s="80"/>
      <c r="C47" s="80"/>
      <c r="D47" s="80"/>
      <c r="E47" s="80"/>
      <c r="F47" s="80"/>
      <c r="G47" s="80"/>
      <c r="H47" s="80"/>
      <c r="I47" s="80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79" customFormat="1" ht="13.7" customHeight="1">
      <c r="A48" s="80"/>
      <c r="B48" s="80"/>
      <c r="C48" s="80"/>
      <c r="D48" s="80"/>
      <c r="E48" s="80"/>
      <c r="F48" s="80"/>
      <c r="G48" s="80"/>
      <c r="H48" s="80"/>
      <c r="I48" s="80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  <row r="49" spans="1:256" s="79" customFormat="1" ht="13.7" customHeight="1">
      <c r="A49" s="80"/>
      <c r="B49" s="80"/>
      <c r="C49" s="80"/>
      <c r="D49" s="80"/>
      <c r="E49" s="80"/>
      <c r="F49" s="80"/>
      <c r="G49" s="80"/>
      <c r="H49" s="80"/>
      <c r="I49" s="80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</row>
    <row r="50" spans="1:256" s="79" customFormat="1" ht="13.7" customHeight="1">
      <c r="A50" s="80"/>
      <c r="B50" s="80"/>
      <c r="C50" s="80"/>
      <c r="D50" s="80"/>
      <c r="E50" s="80"/>
      <c r="F50" s="80"/>
      <c r="G50" s="80"/>
      <c r="H50" s="80"/>
      <c r="I50" s="80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</row>
    <row r="51" spans="1:256" s="79" customFormat="1" ht="13.7" customHeight="1">
      <c r="A51" s="80"/>
      <c r="B51" s="80"/>
      <c r="C51" s="80"/>
      <c r="D51" s="80"/>
      <c r="E51" s="80"/>
      <c r="F51" s="80"/>
      <c r="G51" s="80"/>
      <c r="H51" s="80"/>
      <c r="I51" s="80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  <c r="IK51" s="87"/>
      <c r="IL51" s="87"/>
      <c r="IM51" s="87"/>
      <c r="IN51" s="87"/>
      <c r="IO51" s="87"/>
      <c r="IP51" s="87"/>
      <c r="IQ51" s="87"/>
      <c r="IR51" s="87"/>
      <c r="IS51" s="87"/>
      <c r="IT51" s="87"/>
      <c r="IU51" s="87"/>
      <c r="IV51" s="87"/>
    </row>
    <row r="52" spans="1:256" s="79" customFormat="1" ht="13.7" customHeight="1">
      <c r="A52" s="80"/>
      <c r="B52" s="80"/>
      <c r="C52" s="80"/>
      <c r="D52" s="80"/>
      <c r="E52" s="80"/>
      <c r="F52" s="80"/>
      <c r="G52" s="80"/>
      <c r="H52" s="80"/>
      <c r="I52" s="80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  <c r="HX52" s="87"/>
      <c r="HY52" s="87"/>
      <c r="HZ52" s="87"/>
      <c r="IA52" s="87"/>
      <c r="IB52" s="87"/>
      <c r="IC52" s="87"/>
      <c r="ID52" s="87"/>
      <c r="IE52" s="87"/>
      <c r="IF52" s="87"/>
      <c r="IG52" s="87"/>
      <c r="IH52" s="87"/>
      <c r="II52" s="87"/>
      <c r="IJ52" s="87"/>
      <c r="IK52" s="87"/>
      <c r="IL52" s="87"/>
      <c r="IM52" s="87"/>
      <c r="IN52" s="87"/>
      <c r="IO52" s="87"/>
      <c r="IP52" s="87"/>
      <c r="IQ52" s="87"/>
      <c r="IR52" s="87"/>
      <c r="IS52" s="87"/>
      <c r="IT52" s="87"/>
      <c r="IU52" s="87"/>
      <c r="IV52" s="87"/>
    </row>
    <row r="53" spans="1:256" s="79" customFormat="1" ht="13.7" customHeight="1">
      <c r="A53" s="80"/>
      <c r="B53" s="80"/>
      <c r="C53" s="80"/>
      <c r="D53" s="80"/>
      <c r="E53" s="80"/>
      <c r="F53" s="80"/>
      <c r="G53" s="80"/>
      <c r="H53" s="80"/>
      <c r="I53" s="80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79" customFormat="1" ht="13.7" customHeight="1">
      <c r="A54" s="80"/>
      <c r="B54" s="80"/>
      <c r="C54" s="80"/>
      <c r="D54" s="80"/>
      <c r="E54" s="80"/>
      <c r="F54" s="80"/>
      <c r="G54" s="80"/>
      <c r="H54" s="80"/>
      <c r="I54" s="80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  <c r="HX54" s="87"/>
      <c r="HY54" s="87"/>
      <c r="HZ54" s="87"/>
      <c r="IA54" s="87"/>
      <c r="IB54" s="87"/>
      <c r="IC54" s="87"/>
      <c r="ID54" s="87"/>
      <c r="IE54" s="87"/>
      <c r="IF54" s="87"/>
      <c r="IG54" s="87"/>
      <c r="IH54" s="87"/>
      <c r="II54" s="87"/>
      <c r="IJ54" s="87"/>
      <c r="IK54" s="87"/>
      <c r="IL54" s="87"/>
      <c r="IM54" s="87"/>
      <c r="IN54" s="87"/>
      <c r="IO54" s="87"/>
      <c r="IP54" s="87"/>
      <c r="IQ54" s="87"/>
      <c r="IR54" s="87"/>
      <c r="IS54" s="87"/>
      <c r="IT54" s="87"/>
      <c r="IU54" s="87"/>
      <c r="IV54" s="87"/>
    </row>
    <row r="55" spans="1:256" s="79" customFormat="1" ht="13.7" customHeight="1">
      <c r="A55" s="80"/>
      <c r="B55" s="80"/>
      <c r="C55" s="80"/>
      <c r="D55" s="80"/>
      <c r="E55" s="80"/>
      <c r="F55" s="80"/>
      <c r="G55" s="80"/>
      <c r="H55" s="80"/>
      <c r="I55" s="80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  <c r="HX55" s="87"/>
      <c r="HY55" s="87"/>
      <c r="HZ55" s="87"/>
      <c r="IA55" s="87"/>
      <c r="IB55" s="87"/>
      <c r="IC55" s="87"/>
      <c r="ID55" s="87"/>
      <c r="IE55" s="87"/>
      <c r="IF55" s="87"/>
      <c r="IG55" s="87"/>
      <c r="IH55" s="87"/>
      <c r="II55" s="87"/>
      <c r="IJ55" s="87"/>
      <c r="IK55" s="87"/>
      <c r="IL55" s="87"/>
      <c r="IM55" s="87"/>
      <c r="IN55" s="87"/>
      <c r="IO55" s="87"/>
      <c r="IP55" s="87"/>
      <c r="IQ55" s="87"/>
      <c r="IR55" s="87"/>
      <c r="IS55" s="87"/>
      <c r="IT55" s="87"/>
      <c r="IU55" s="87"/>
      <c r="IV55" s="87"/>
    </row>
    <row r="56" spans="1:256" s="79" customFormat="1" ht="15" customHeight="1">
      <c r="A56" s="80"/>
      <c r="B56" s="90"/>
      <c r="C56" s="80"/>
      <c r="D56" s="80"/>
      <c r="E56" s="80"/>
      <c r="F56" s="80"/>
      <c r="G56" s="80"/>
      <c r="H56" s="80"/>
      <c r="I56" s="80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  <c r="HX56" s="87"/>
      <c r="HY56" s="87"/>
      <c r="HZ56" s="87"/>
      <c r="IA56" s="87"/>
      <c r="IB56" s="87"/>
      <c r="IC56" s="87"/>
      <c r="ID56" s="87"/>
      <c r="IE56" s="87"/>
      <c r="IF56" s="87"/>
      <c r="IG56" s="87"/>
      <c r="IH56" s="87"/>
      <c r="II56" s="87"/>
      <c r="IJ56" s="87"/>
      <c r="IK56" s="87"/>
      <c r="IL56" s="87"/>
      <c r="IM56" s="87"/>
      <c r="IN56" s="87"/>
      <c r="IO56" s="87"/>
      <c r="IP56" s="87"/>
      <c r="IQ56" s="87"/>
      <c r="IR56" s="87"/>
      <c r="IS56" s="87"/>
      <c r="IT56" s="87"/>
      <c r="IU56" s="87"/>
      <c r="IV56" s="87"/>
    </row>
    <row r="57" spans="1:256" s="79" customFormat="1" ht="13.5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7"/>
      <c r="GF57" s="87"/>
      <c r="GG57" s="87"/>
      <c r="GH57" s="87"/>
      <c r="GI57" s="87"/>
      <c r="GJ57" s="87"/>
      <c r="GK57" s="87"/>
      <c r="GL57" s="87"/>
      <c r="GM57" s="87"/>
      <c r="GN57" s="87"/>
      <c r="GO57" s="87"/>
      <c r="GP57" s="87"/>
      <c r="GQ57" s="87"/>
      <c r="GR57" s="87"/>
      <c r="GS57" s="87"/>
      <c r="GT57" s="87"/>
      <c r="GU57" s="87"/>
      <c r="GV57" s="87"/>
      <c r="GW57" s="87"/>
      <c r="GX57" s="87"/>
      <c r="GY57" s="87"/>
      <c r="GZ57" s="87"/>
      <c r="HA57" s="87"/>
      <c r="HB57" s="87"/>
      <c r="HC57" s="87"/>
      <c r="HD57" s="87"/>
      <c r="HE57" s="87"/>
      <c r="HF57" s="87"/>
      <c r="HG57" s="87"/>
      <c r="HH57" s="87"/>
      <c r="HI57" s="87"/>
      <c r="HJ57" s="87"/>
      <c r="HK57" s="87"/>
      <c r="HL57" s="87"/>
      <c r="HM57" s="87"/>
      <c r="HN57" s="87"/>
      <c r="HO57" s="87"/>
      <c r="HP57" s="87"/>
      <c r="HQ57" s="87"/>
      <c r="HR57" s="87"/>
      <c r="HS57" s="87"/>
      <c r="HT57" s="87"/>
      <c r="HU57" s="87"/>
      <c r="HV57" s="87"/>
      <c r="HW57" s="87"/>
      <c r="HX57" s="87"/>
      <c r="HY57" s="87"/>
      <c r="HZ57" s="87"/>
      <c r="IA57" s="87"/>
      <c r="IB57" s="87"/>
      <c r="IC57" s="87"/>
      <c r="ID57" s="87"/>
      <c r="IE57" s="87"/>
      <c r="IF57" s="87"/>
      <c r="IG57" s="87"/>
      <c r="IH57" s="87"/>
      <c r="II57" s="87"/>
      <c r="IJ57" s="87"/>
      <c r="IK57" s="87"/>
      <c r="IL57" s="87"/>
      <c r="IM57" s="87"/>
      <c r="IN57" s="87"/>
      <c r="IO57" s="87"/>
      <c r="IP57" s="87"/>
      <c r="IQ57" s="87"/>
      <c r="IR57" s="87"/>
      <c r="IS57" s="87"/>
      <c r="IT57" s="87"/>
      <c r="IU57" s="87"/>
      <c r="IV57" s="87"/>
    </row>
    <row r="58" spans="1:256" s="79" customFormat="1" ht="13.5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7"/>
      <c r="GF58" s="87"/>
      <c r="GG58" s="87"/>
      <c r="GH58" s="87"/>
      <c r="GI58" s="87"/>
      <c r="GJ58" s="87"/>
      <c r="GK58" s="87"/>
      <c r="GL58" s="87"/>
      <c r="GM58" s="87"/>
      <c r="GN58" s="87"/>
      <c r="GO58" s="87"/>
      <c r="GP58" s="87"/>
      <c r="GQ58" s="87"/>
      <c r="GR58" s="87"/>
      <c r="GS58" s="87"/>
      <c r="GT58" s="87"/>
      <c r="GU58" s="87"/>
      <c r="GV58" s="87"/>
      <c r="GW58" s="87"/>
      <c r="GX58" s="87"/>
      <c r="GY58" s="87"/>
      <c r="GZ58" s="87"/>
      <c r="HA58" s="87"/>
      <c r="HB58" s="87"/>
      <c r="HC58" s="87"/>
      <c r="HD58" s="87"/>
      <c r="HE58" s="87"/>
      <c r="HF58" s="87"/>
      <c r="HG58" s="87"/>
      <c r="HH58" s="87"/>
      <c r="HI58" s="87"/>
      <c r="HJ58" s="87"/>
      <c r="HK58" s="87"/>
      <c r="HL58" s="87"/>
      <c r="HM58" s="87"/>
      <c r="HN58" s="87"/>
      <c r="HO58" s="87"/>
      <c r="HP58" s="87"/>
      <c r="HQ58" s="87"/>
      <c r="HR58" s="87"/>
      <c r="HS58" s="87"/>
      <c r="HT58" s="87"/>
      <c r="HU58" s="87"/>
      <c r="HV58" s="87"/>
      <c r="HW58" s="87"/>
      <c r="HX58" s="87"/>
      <c r="HY58" s="87"/>
      <c r="HZ58" s="87"/>
      <c r="IA58" s="87"/>
      <c r="IB58" s="87"/>
      <c r="IC58" s="87"/>
      <c r="ID58" s="87"/>
      <c r="IE58" s="87"/>
      <c r="IF58" s="87"/>
      <c r="IG58" s="87"/>
      <c r="IH58" s="87"/>
      <c r="II58" s="87"/>
      <c r="IJ58" s="87"/>
      <c r="IK58" s="87"/>
      <c r="IL58" s="87"/>
      <c r="IM58" s="87"/>
      <c r="IN58" s="87"/>
      <c r="IO58" s="87"/>
      <c r="IP58" s="87"/>
      <c r="IQ58" s="87"/>
      <c r="IR58" s="87"/>
      <c r="IS58" s="87"/>
      <c r="IT58" s="87"/>
      <c r="IU58" s="87"/>
      <c r="IV58" s="87"/>
    </row>
  </sheetData>
  <mergeCells count="18">
    <mergeCell ref="F16:H16"/>
    <mergeCell ref="F21:H21"/>
    <mergeCell ref="F32:H32"/>
    <mergeCell ref="F20:H20"/>
    <mergeCell ref="F31:H31"/>
    <mergeCell ref="F19:H19"/>
    <mergeCell ref="F30:H30"/>
    <mergeCell ref="F24:H24"/>
    <mergeCell ref="F23:H23"/>
    <mergeCell ref="F22:H22"/>
    <mergeCell ref="F18:H18"/>
    <mergeCell ref="F17:H17"/>
    <mergeCell ref="F36:H36"/>
    <mergeCell ref="F35:H35"/>
    <mergeCell ref="F34:H34"/>
    <mergeCell ref="F33:H33"/>
    <mergeCell ref="F38:H38"/>
    <mergeCell ref="F37:H37"/>
  </mergeCells>
  <pageMargins left="0.51" right="0.17" top="0.63" bottom="0.59" header="0.49212600000000001" footer="0.49212600000000001"/>
  <pageSetup scale="83" orientation="portrait"/>
  <headerFooter>
    <oddFooter>&amp;C&amp;"Univers 45 Light,Regular"&amp;8&amp;K00000020/12/2015, 12:13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F6AC-4A42-9E4A-B77F-4895D8FD4EDA}">
  <dimension ref="A1:IW23"/>
  <sheetViews>
    <sheetView tabSelected="1" workbookViewId="0">
      <selection activeCell="A11" sqref="A11"/>
    </sheetView>
  </sheetViews>
  <sheetFormatPr defaultColWidth="10.85546875" defaultRowHeight="12.95"/>
  <cols>
    <col min="1" max="1" width="10.85546875" style="343"/>
    <col min="2" max="2" width="13.28515625" style="343" customWidth="1"/>
    <col min="3" max="3" width="20.7109375" style="343" customWidth="1"/>
    <col min="4" max="4" width="13.140625" style="343" bestFit="1" customWidth="1"/>
    <col min="5" max="5" width="13.140625" style="343" customWidth="1"/>
    <col min="6" max="9" width="14.140625" style="343" customWidth="1"/>
    <col min="10" max="10" width="13.7109375" style="343" customWidth="1"/>
    <col min="11" max="16" width="14.140625" style="343" customWidth="1"/>
    <col min="17" max="16384" width="10.85546875" style="343"/>
  </cols>
  <sheetData>
    <row r="1" spans="1:257" ht="15.95" customHeight="1">
      <c r="A1" s="339"/>
      <c r="B1" s="339"/>
      <c r="C1" s="339"/>
      <c r="D1" s="339"/>
      <c r="E1" s="339"/>
      <c r="F1" s="340"/>
      <c r="G1" s="341" t="s">
        <v>0</v>
      </c>
      <c r="H1" s="341" t="s">
        <v>1</v>
      </c>
      <c r="I1" s="341" t="s">
        <v>2</v>
      </c>
      <c r="J1" s="339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2"/>
      <c r="BG1" s="342"/>
      <c r="BH1" s="342"/>
      <c r="BI1" s="342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2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2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2"/>
      <c r="DL1" s="342"/>
      <c r="DM1" s="342"/>
      <c r="DN1" s="342"/>
      <c r="DO1" s="342"/>
      <c r="DP1" s="342"/>
      <c r="DQ1" s="342"/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2"/>
      <c r="EE1" s="342"/>
      <c r="EF1" s="342"/>
      <c r="EG1" s="342"/>
      <c r="EH1" s="342"/>
      <c r="EI1" s="342"/>
      <c r="EJ1" s="342"/>
      <c r="EK1" s="342"/>
      <c r="EL1" s="342"/>
      <c r="EM1" s="342"/>
      <c r="EN1" s="342"/>
      <c r="EO1" s="342"/>
      <c r="EP1" s="342"/>
      <c r="EQ1" s="342"/>
      <c r="ER1" s="342"/>
      <c r="ES1" s="342"/>
      <c r="ET1" s="342"/>
      <c r="EU1" s="342"/>
      <c r="EV1" s="342"/>
      <c r="EW1" s="342"/>
      <c r="EX1" s="342"/>
      <c r="EY1" s="342"/>
      <c r="EZ1" s="342"/>
      <c r="FA1" s="342"/>
      <c r="FB1" s="342"/>
      <c r="FC1" s="342"/>
      <c r="FD1" s="342"/>
      <c r="FE1" s="342"/>
      <c r="FF1" s="342"/>
      <c r="FG1" s="342"/>
      <c r="FH1" s="342"/>
      <c r="FI1" s="342"/>
      <c r="FJ1" s="342"/>
      <c r="FK1" s="342"/>
      <c r="FL1" s="342"/>
      <c r="FM1" s="342"/>
      <c r="FN1" s="342"/>
      <c r="FO1" s="342"/>
      <c r="FP1" s="342"/>
      <c r="FQ1" s="342"/>
      <c r="FR1" s="342"/>
      <c r="FS1" s="342"/>
      <c r="FT1" s="342"/>
      <c r="FU1" s="342"/>
      <c r="FV1" s="342"/>
      <c r="FW1" s="342"/>
      <c r="FX1" s="342"/>
      <c r="FY1" s="342"/>
      <c r="FZ1" s="342"/>
      <c r="GA1" s="342"/>
      <c r="GB1" s="342"/>
      <c r="GC1" s="342"/>
      <c r="GD1" s="342"/>
      <c r="GE1" s="342"/>
      <c r="GF1" s="342"/>
      <c r="GG1" s="342"/>
      <c r="GH1" s="342"/>
      <c r="GI1" s="342"/>
      <c r="GJ1" s="342"/>
      <c r="GK1" s="342"/>
      <c r="GL1" s="342"/>
      <c r="GM1" s="342"/>
      <c r="GN1" s="342"/>
      <c r="GO1" s="342"/>
      <c r="GP1" s="342"/>
      <c r="GQ1" s="342"/>
      <c r="GR1" s="342"/>
      <c r="GS1" s="342"/>
      <c r="GT1" s="342"/>
      <c r="GU1" s="342"/>
      <c r="GV1" s="342"/>
      <c r="GW1" s="342"/>
      <c r="GX1" s="342"/>
      <c r="GY1" s="342"/>
      <c r="GZ1" s="342"/>
      <c r="HA1" s="342"/>
      <c r="HB1" s="342"/>
      <c r="HC1" s="342"/>
      <c r="HD1" s="342"/>
      <c r="HE1" s="342"/>
      <c r="HF1" s="342"/>
      <c r="HG1" s="342"/>
      <c r="HH1" s="342"/>
      <c r="HI1" s="342"/>
      <c r="HJ1" s="342"/>
      <c r="HK1" s="342"/>
      <c r="HL1" s="342"/>
      <c r="HM1" s="342"/>
      <c r="HN1" s="342"/>
      <c r="HO1" s="342"/>
      <c r="HP1" s="342"/>
      <c r="HQ1" s="342"/>
      <c r="HR1" s="342"/>
      <c r="HS1" s="342"/>
      <c r="HT1" s="342"/>
      <c r="HU1" s="342"/>
      <c r="HV1" s="342"/>
      <c r="HW1" s="342"/>
      <c r="HX1" s="342"/>
      <c r="HY1" s="342"/>
      <c r="HZ1" s="342"/>
      <c r="IA1" s="342"/>
      <c r="IB1" s="342"/>
      <c r="IC1" s="342"/>
      <c r="ID1" s="342"/>
      <c r="IE1" s="342"/>
      <c r="IF1" s="342"/>
      <c r="IG1" s="342"/>
      <c r="IH1" s="342"/>
      <c r="II1" s="342"/>
      <c r="IJ1" s="342"/>
      <c r="IK1" s="342"/>
      <c r="IL1" s="342"/>
      <c r="IM1" s="342"/>
      <c r="IN1" s="342"/>
      <c r="IO1" s="342"/>
      <c r="IP1" s="342"/>
      <c r="IQ1" s="342"/>
      <c r="IR1" s="342"/>
      <c r="IS1" s="342"/>
      <c r="IT1" s="342"/>
      <c r="IU1" s="342"/>
      <c r="IV1" s="342"/>
      <c r="IW1" s="342"/>
    </row>
    <row r="2" spans="1:257" ht="21" customHeight="1">
      <c r="A2" s="339"/>
      <c r="B2" s="344"/>
      <c r="C2" s="344"/>
      <c r="D2" s="344"/>
      <c r="E2" s="344"/>
      <c r="F2" s="345"/>
      <c r="G2" s="346" t="s">
        <v>3</v>
      </c>
      <c r="H2" s="347">
        <v>1</v>
      </c>
      <c r="I2" s="347">
        <v>1</v>
      </c>
      <c r="J2" s="339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342"/>
      <c r="EB2" s="342"/>
      <c r="EC2" s="342"/>
      <c r="ED2" s="342"/>
      <c r="EE2" s="342"/>
      <c r="EF2" s="342"/>
      <c r="EG2" s="342"/>
      <c r="EH2" s="342"/>
      <c r="EI2" s="342"/>
      <c r="EJ2" s="342"/>
      <c r="EK2" s="342"/>
      <c r="EL2" s="342"/>
      <c r="EM2" s="342"/>
      <c r="EN2" s="342"/>
      <c r="EO2" s="342"/>
      <c r="EP2" s="342"/>
      <c r="EQ2" s="342"/>
      <c r="ER2" s="342"/>
      <c r="ES2" s="342"/>
      <c r="ET2" s="342"/>
      <c r="EU2" s="342"/>
      <c r="EV2" s="342"/>
      <c r="EW2" s="342"/>
      <c r="EX2" s="342"/>
      <c r="EY2" s="342"/>
      <c r="EZ2" s="342"/>
      <c r="FA2" s="342"/>
      <c r="FB2" s="342"/>
      <c r="FC2" s="342"/>
      <c r="FD2" s="342"/>
      <c r="FE2" s="342"/>
      <c r="FF2" s="342"/>
      <c r="FG2" s="342"/>
      <c r="FH2" s="342"/>
      <c r="FI2" s="342"/>
      <c r="FJ2" s="342"/>
      <c r="FK2" s="342"/>
      <c r="FL2" s="342"/>
      <c r="FM2" s="342"/>
      <c r="FN2" s="342"/>
      <c r="FO2" s="342"/>
      <c r="FP2" s="342"/>
      <c r="FQ2" s="342"/>
      <c r="FR2" s="342"/>
      <c r="FS2" s="342"/>
      <c r="FT2" s="342"/>
      <c r="FU2" s="342"/>
      <c r="FV2" s="342"/>
      <c r="FW2" s="342"/>
      <c r="FX2" s="342"/>
      <c r="FY2" s="342"/>
      <c r="FZ2" s="342"/>
      <c r="GA2" s="342"/>
      <c r="GB2" s="342"/>
      <c r="GC2" s="342"/>
      <c r="GD2" s="342"/>
      <c r="GE2" s="342"/>
      <c r="GF2" s="342"/>
      <c r="GG2" s="342"/>
      <c r="GH2" s="342"/>
      <c r="GI2" s="342"/>
      <c r="GJ2" s="342"/>
      <c r="GK2" s="342"/>
      <c r="GL2" s="342"/>
      <c r="GM2" s="342"/>
      <c r="GN2" s="342"/>
      <c r="GO2" s="342"/>
      <c r="GP2" s="342"/>
      <c r="GQ2" s="342"/>
      <c r="GR2" s="342"/>
      <c r="GS2" s="342"/>
      <c r="GT2" s="342"/>
      <c r="GU2" s="342"/>
      <c r="GV2" s="342"/>
      <c r="GW2" s="342"/>
      <c r="GX2" s="342"/>
      <c r="GY2" s="342"/>
      <c r="GZ2" s="342"/>
      <c r="HA2" s="342"/>
      <c r="HB2" s="342"/>
      <c r="HC2" s="342"/>
      <c r="HD2" s="342"/>
      <c r="HE2" s="342"/>
      <c r="HF2" s="342"/>
      <c r="HG2" s="342"/>
      <c r="HH2" s="342"/>
      <c r="HI2" s="342"/>
      <c r="HJ2" s="342"/>
      <c r="HK2" s="342"/>
      <c r="HL2" s="342"/>
      <c r="HM2" s="342"/>
      <c r="HN2" s="342"/>
      <c r="HO2" s="342"/>
      <c r="HP2" s="342"/>
      <c r="HQ2" s="342"/>
      <c r="HR2" s="342"/>
      <c r="HS2" s="342"/>
      <c r="HT2" s="342"/>
      <c r="HU2" s="342"/>
      <c r="HV2" s="342"/>
      <c r="HW2" s="342"/>
      <c r="HX2" s="342"/>
      <c r="HY2" s="342"/>
      <c r="HZ2" s="342"/>
      <c r="IA2" s="342"/>
      <c r="IB2" s="342"/>
      <c r="IC2" s="342"/>
      <c r="ID2" s="342"/>
      <c r="IE2" s="342"/>
      <c r="IF2" s="342"/>
      <c r="IG2" s="342"/>
      <c r="IH2" s="342"/>
      <c r="II2" s="342"/>
      <c r="IJ2" s="342"/>
      <c r="IK2" s="342"/>
      <c r="IL2" s="342"/>
      <c r="IM2" s="342"/>
      <c r="IN2" s="342"/>
      <c r="IO2" s="342"/>
      <c r="IP2" s="342"/>
      <c r="IQ2" s="342"/>
      <c r="IR2" s="342"/>
      <c r="IS2" s="342"/>
      <c r="IT2" s="342"/>
      <c r="IU2" s="342"/>
      <c r="IV2" s="342"/>
      <c r="IW2" s="342"/>
    </row>
    <row r="3" spans="1:257" ht="15" customHeight="1">
      <c r="A3" s="339"/>
      <c r="B3" s="344"/>
      <c r="C3" s="344"/>
      <c r="D3" s="344"/>
      <c r="E3" s="344"/>
      <c r="F3" s="344"/>
      <c r="G3" s="344"/>
      <c r="H3" s="344"/>
      <c r="I3" s="339"/>
      <c r="J3" s="339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2"/>
      <c r="BC3" s="342"/>
      <c r="BD3" s="342"/>
      <c r="BE3" s="342"/>
      <c r="BF3" s="342"/>
      <c r="BG3" s="342"/>
      <c r="BH3" s="342"/>
      <c r="BI3" s="342"/>
      <c r="BJ3" s="342"/>
      <c r="BK3" s="342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342"/>
      <c r="CC3" s="342"/>
      <c r="CD3" s="342"/>
      <c r="CE3" s="342"/>
      <c r="CF3" s="342"/>
      <c r="CG3" s="342"/>
      <c r="CH3" s="342"/>
      <c r="CI3" s="342"/>
      <c r="CJ3" s="342"/>
      <c r="CK3" s="342"/>
      <c r="CL3" s="342"/>
      <c r="CM3" s="342"/>
      <c r="CN3" s="342"/>
      <c r="CO3" s="342"/>
      <c r="CP3" s="342"/>
      <c r="CQ3" s="342"/>
      <c r="CR3" s="342"/>
      <c r="CS3" s="342"/>
      <c r="CT3" s="342"/>
      <c r="CU3" s="342"/>
      <c r="CV3" s="342"/>
      <c r="CW3" s="342"/>
      <c r="CX3" s="342"/>
      <c r="CY3" s="342"/>
      <c r="CZ3" s="342"/>
      <c r="DA3" s="342"/>
      <c r="DB3" s="342"/>
      <c r="DC3" s="342"/>
      <c r="DD3" s="342"/>
      <c r="DE3" s="342"/>
      <c r="DF3" s="342"/>
      <c r="DG3" s="342"/>
      <c r="DH3" s="342"/>
      <c r="DI3" s="342"/>
      <c r="DJ3" s="342"/>
      <c r="DK3" s="342"/>
      <c r="DL3" s="342"/>
      <c r="DM3" s="342"/>
      <c r="DN3" s="342"/>
      <c r="DO3" s="342"/>
      <c r="DP3" s="342"/>
      <c r="DQ3" s="342"/>
      <c r="DR3" s="342"/>
      <c r="DS3" s="342"/>
      <c r="DT3" s="342"/>
      <c r="DU3" s="342"/>
      <c r="DV3" s="342"/>
      <c r="DW3" s="342"/>
      <c r="DX3" s="342"/>
      <c r="DY3" s="342"/>
      <c r="DZ3" s="342"/>
      <c r="EA3" s="342"/>
      <c r="EB3" s="342"/>
      <c r="EC3" s="342"/>
      <c r="ED3" s="342"/>
      <c r="EE3" s="342"/>
      <c r="EF3" s="342"/>
      <c r="EG3" s="342"/>
      <c r="EH3" s="342"/>
      <c r="EI3" s="342"/>
      <c r="EJ3" s="342"/>
      <c r="EK3" s="342"/>
      <c r="EL3" s="342"/>
      <c r="EM3" s="342"/>
      <c r="EN3" s="342"/>
      <c r="EO3" s="342"/>
      <c r="EP3" s="342"/>
      <c r="EQ3" s="342"/>
      <c r="ER3" s="342"/>
      <c r="ES3" s="342"/>
      <c r="ET3" s="342"/>
      <c r="EU3" s="342"/>
      <c r="EV3" s="342"/>
      <c r="EW3" s="342"/>
      <c r="EX3" s="342"/>
      <c r="EY3" s="342"/>
      <c r="EZ3" s="342"/>
      <c r="FA3" s="342"/>
      <c r="FB3" s="342"/>
      <c r="FC3" s="342"/>
      <c r="FD3" s="342"/>
      <c r="FE3" s="342"/>
      <c r="FF3" s="342"/>
      <c r="FG3" s="342"/>
      <c r="FH3" s="342"/>
      <c r="FI3" s="342"/>
      <c r="FJ3" s="342"/>
      <c r="FK3" s="342"/>
      <c r="FL3" s="342"/>
      <c r="FM3" s="342"/>
      <c r="FN3" s="342"/>
      <c r="FO3" s="342"/>
      <c r="FP3" s="342"/>
      <c r="FQ3" s="342"/>
      <c r="FR3" s="342"/>
      <c r="FS3" s="342"/>
      <c r="FT3" s="342"/>
      <c r="FU3" s="342"/>
      <c r="FV3" s="342"/>
      <c r="FW3" s="342"/>
      <c r="FX3" s="342"/>
      <c r="FY3" s="342"/>
      <c r="FZ3" s="342"/>
      <c r="GA3" s="342"/>
      <c r="GB3" s="342"/>
      <c r="GC3" s="342"/>
      <c r="GD3" s="342"/>
      <c r="GE3" s="342"/>
      <c r="GF3" s="342"/>
      <c r="GG3" s="342"/>
      <c r="GH3" s="342"/>
      <c r="GI3" s="342"/>
      <c r="GJ3" s="342"/>
      <c r="GK3" s="342"/>
      <c r="GL3" s="342"/>
      <c r="GM3" s="342"/>
      <c r="GN3" s="342"/>
      <c r="GO3" s="342"/>
      <c r="GP3" s="342"/>
      <c r="GQ3" s="342"/>
      <c r="GR3" s="342"/>
      <c r="GS3" s="342"/>
      <c r="GT3" s="342"/>
      <c r="GU3" s="342"/>
      <c r="GV3" s="342"/>
      <c r="GW3" s="342"/>
      <c r="GX3" s="342"/>
      <c r="GY3" s="342"/>
      <c r="GZ3" s="342"/>
      <c r="HA3" s="342"/>
      <c r="HB3" s="342"/>
      <c r="HC3" s="342"/>
      <c r="HD3" s="342"/>
      <c r="HE3" s="342"/>
      <c r="HF3" s="342"/>
      <c r="HG3" s="342"/>
      <c r="HH3" s="342"/>
      <c r="HI3" s="342"/>
      <c r="HJ3" s="342"/>
      <c r="HK3" s="342"/>
      <c r="HL3" s="342"/>
      <c r="HM3" s="342"/>
      <c r="HN3" s="342"/>
      <c r="HO3" s="342"/>
      <c r="HP3" s="342"/>
      <c r="HQ3" s="342"/>
      <c r="HR3" s="342"/>
      <c r="HS3" s="342"/>
      <c r="HT3" s="342"/>
      <c r="HU3" s="342"/>
      <c r="HV3" s="342"/>
      <c r="HW3" s="342"/>
      <c r="HX3" s="342"/>
      <c r="HY3" s="342"/>
      <c r="HZ3" s="342"/>
      <c r="IA3" s="342"/>
      <c r="IB3" s="342"/>
      <c r="IC3" s="342"/>
      <c r="ID3" s="342"/>
      <c r="IE3" s="342"/>
      <c r="IF3" s="342"/>
      <c r="IG3" s="342"/>
      <c r="IH3" s="342"/>
      <c r="II3" s="342"/>
      <c r="IJ3" s="342"/>
      <c r="IK3" s="342"/>
      <c r="IL3" s="342"/>
      <c r="IM3" s="342"/>
      <c r="IN3" s="342"/>
      <c r="IO3" s="342"/>
      <c r="IP3" s="342"/>
      <c r="IQ3" s="342"/>
      <c r="IR3" s="342"/>
      <c r="IS3" s="342"/>
      <c r="IT3" s="342"/>
      <c r="IU3" s="342"/>
      <c r="IV3" s="342"/>
      <c r="IW3" s="342"/>
    </row>
    <row r="4" spans="1:257" ht="15" customHeight="1">
      <c r="A4" s="348" t="s">
        <v>4</v>
      </c>
      <c r="B4" s="349">
        <f>synthèse!B4</f>
        <v>0</v>
      </c>
      <c r="C4" s="350"/>
      <c r="D4" s="350"/>
      <c r="E4" s="350"/>
      <c r="F4" s="350"/>
      <c r="G4" s="348" t="s">
        <v>5</v>
      </c>
      <c r="H4" s="350"/>
      <c r="I4" s="350"/>
      <c r="J4" s="344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2"/>
      <c r="BB4" s="342"/>
      <c r="BC4" s="342"/>
      <c r="BD4" s="342"/>
      <c r="BE4" s="342"/>
      <c r="BF4" s="342"/>
      <c r="BG4" s="342"/>
      <c r="BH4" s="342"/>
      <c r="BI4" s="342"/>
      <c r="BJ4" s="342"/>
      <c r="BK4" s="342"/>
      <c r="BL4" s="342"/>
      <c r="BM4" s="342"/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  <c r="BY4" s="342"/>
      <c r="BZ4" s="342"/>
      <c r="CA4" s="342"/>
      <c r="CB4" s="342"/>
      <c r="CC4" s="342"/>
      <c r="CD4" s="342"/>
      <c r="CE4" s="342"/>
      <c r="CF4" s="342"/>
      <c r="CG4" s="342"/>
      <c r="CH4" s="342"/>
      <c r="CI4" s="342"/>
      <c r="CJ4" s="342"/>
      <c r="CK4" s="342"/>
      <c r="CL4" s="342"/>
      <c r="CM4" s="342"/>
      <c r="CN4" s="342"/>
      <c r="CO4" s="342"/>
      <c r="CP4" s="342"/>
      <c r="CQ4" s="342"/>
      <c r="CR4" s="342"/>
      <c r="CS4" s="342"/>
      <c r="CT4" s="342"/>
      <c r="CU4" s="342"/>
      <c r="CV4" s="342"/>
      <c r="CW4" s="342"/>
      <c r="CX4" s="342"/>
      <c r="CY4" s="342"/>
      <c r="CZ4" s="342"/>
      <c r="DA4" s="342"/>
      <c r="DB4" s="342"/>
      <c r="DC4" s="342"/>
      <c r="DD4" s="342"/>
      <c r="DE4" s="342"/>
      <c r="DF4" s="342"/>
      <c r="DG4" s="342"/>
      <c r="DH4" s="342"/>
      <c r="DI4" s="342"/>
      <c r="DJ4" s="342"/>
      <c r="DK4" s="342"/>
      <c r="DL4" s="342"/>
      <c r="DM4" s="342"/>
      <c r="DN4" s="342"/>
      <c r="DO4" s="342"/>
      <c r="DP4" s="342"/>
      <c r="DQ4" s="342"/>
      <c r="DR4" s="342"/>
      <c r="DS4" s="342"/>
      <c r="DT4" s="342"/>
      <c r="DU4" s="342"/>
      <c r="DV4" s="342"/>
      <c r="DW4" s="342"/>
      <c r="DX4" s="342"/>
      <c r="DY4" s="342"/>
      <c r="DZ4" s="342"/>
      <c r="EA4" s="342"/>
      <c r="EB4" s="342"/>
      <c r="EC4" s="342"/>
      <c r="ED4" s="342"/>
      <c r="EE4" s="342"/>
      <c r="EF4" s="342"/>
      <c r="EG4" s="342"/>
      <c r="EH4" s="342"/>
      <c r="EI4" s="342"/>
      <c r="EJ4" s="342"/>
      <c r="EK4" s="342"/>
      <c r="EL4" s="342"/>
      <c r="EM4" s="342"/>
      <c r="EN4" s="342"/>
      <c r="EO4" s="342"/>
      <c r="EP4" s="342"/>
      <c r="EQ4" s="342"/>
      <c r="ER4" s="342"/>
      <c r="ES4" s="342"/>
      <c r="ET4" s="342"/>
      <c r="EU4" s="342"/>
      <c r="EV4" s="342"/>
      <c r="EW4" s="342"/>
      <c r="EX4" s="342"/>
      <c r="EY4" s="342"/>
      <c r="EZ4" s="342"/>
      <c r="FA4" s="342"/>
      <c r="FB4" s="342"/>
      <c r="FC4" s="342"/>
      <c r="FD4" s="342"/>
      <c r="FE4" s="342"/>
      <c r="FF4" s="342"/>
      <c r="FG4" s="342"/>
      <c r="FH4" s="342"/>
      <c r="FI4" s="342"/>
      <c r="FJ4" s="342"/>
      <c r="FK4" s="342"/>
      <c r="FL4" s="342"/>
      <c r="FM4" s="342"/>
      <c r="FN4" s="342"/>
      <c r="FO4" s="342"/>
      <c r="FP4" s="342"/>
      <c r="FQ4" s="342"/>
      <c r="FR4" s="342"/>
      <c r="FS4" s="342"/>
      <c r="FT4" s="342"/>
      <c r="FU4" s="342"/>
      <c r="FV4" s="342"/>
      <c r="FW4" s="342"/>
      <c r="FX4" s="342"/>
      <c r="FY4" s="342"/>
      <c r="FZ4" s="342"/>
      <c r="GA4" s="342"/>
      <c r="GB4" s="342"/>
      <c r="GC4" s="342"/>
      <c r="GD4" s="342"/>
      <c r="GE4" s="342"/>
      <c r="GF4" s="342"/>
      <c r="GG4" s="342"/>
      <c r="GH4" s="342"/>
      <c r="GI4" s="342"/>
      <c r="GJ4" s="342"/>
      <c r="GK4" s="342"/>
      <c r="GL4" s="342"/>
      <c r="GM4" s="342"/>
      <c r="GN4" s="342"/>
      <c r="GO4" s="342"/>
      <c r="GP4" s="342"/>
      <c r="GQ4" s="342"/>
      <c r="GR4" s="342"/>
      <c r="GS4" s="342"/>
      <c r="GT4" s="342"/>
      <c r="GU4" s="342"/>
      <c r="GV4" s="342"/>
      <c r="GW4" s="342"/>
      <c r="GX4" s="342"/>
      <c r="GY4" s="342"/>
      <c r="GZ4" s="342"/>
      <c r="HA4" s="342"/>
      <c r="HB4" s="342"/>
      <c r="HC4" s="342"/>
      <c r="HD4" s="342"/>
      <c r="HE4" s="342"/>
      <c r="HF4" s="342"/>
      <c r="HG4" s="342"/>
      <c r="HH4" s="342"/>
      <c r="HI4" s="342"/>
      <c r="HJ4" s="342"/>
      <c r="HK4" s="342"/>
      <c r="HL4" s="342"/>
      <c r="HM4" s="342"/>
      <c r="HN4" s="342"/>
      <c r="HO4" s="342"/>
      <c r="HP4" s="342"/>
      <c r="HQ4" s="342"/>
      <c r="HR4" s="342"/>
      <c r="HS4" s="342"/>
      <c r="HT4" s="342"/>
      <c r="HU4" s="342"/>
      <c r="HV4" s="342"/>
      <c r="HW4" s="342"/>
      <c r="HX4" s="342"/>
      <c r="HY4" s="342"/>
      <c r="HZ4" s="342"/>
      <c r="IA4" s="342"/>
      <c r="IB4" s="342"/>
      <c r="IC4" s="342"/>
      <c r="ID4" s="342"/>
      <c r="IE4" s="342"/>
      <c r="IF4" s="342"/>
      <c r="IG4" s="342"/>
      <c r="IH4" s="342"/>
      <c r="II4" s="342"/>
      <c r="IJ4" s="342"/>
      <c r="IK4" s="342"/>
      <c r="IL4" s="342"/>
      <c r="IM4" s="342"/>
      <c r="IN4" s="342"/>
      <c r="IO4" s="342"/>
      <c r="IP4" s="342"/>
      <c r="IQ4" s="342"/>
      <c r="IR4" s="342"/>
      <c r="IS4" s="342"/>
      <c r="IT4" s="342"/>
      <c r="IU4" s="342"/>
      <c r="IV4" s="342"/>
      <c r="IW4" s="342"/>
    </row>
    <row r="5" spans="1:257" ht="15" customHeight="1">
      <c r="A5" s="348" t="s">
        <v>6</v>
      </c>
      <c r="B5" s="351">
        <f>synthèse!B5</f>
        <v>0</v>
      </c>
      <c r="C5" s="350"/>
      <c r="D5" s="350"/>
      <c r="E5" s="350"/>
      <c r="F5" s="350"/>
      <c r="G5" s="348" t="s">
        <v>7</v>
      </c>
      <c r="H5" s="352"/>
      <c r="I5" s="350"/>
      <c r="J5" s="344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/>
      <c r="AP5" s="342"/>
      <c r="AQ5" s="342"/>
      <c r="AR5" s="342"/>
      <c r="AS5" s="342"/>
      <c r="AT5" s="342"/>
      <c r="AU5" s="342"/>
      <c r="AV5" s="342"/>
      <c r="AW5" s="342"/>
      <c r="AX5" s="342"/>
      <c r="AY5" s="342"/>
      <c r="AZ5" s="342"/>
      <c r="BA5" s="342"/>
      <c r="BB5" s="342"/>
      <c r="BC5" s="342"/>
      <c r="BD5" s="342"/>
      <c r="BE5" s="342"/>
      <c r="BF5" s="342"/>
      <c r="BG5" s="342"/>
      <c r="BH5" s="342"/>
      <c r="BI5" s="342"/>
      <c r="BJ5" s="342"/>
      <c r="BK5" s="342"/>
      <c r="BL5" s="342"/>
      <c r="BM5" s="342"/>
      <c r="BN5" s="342"/>
      <c r="BO5" s="342"/>
      <c r="BP5" s="342"/>
      <c r="BQ5" s="342"/>
      <c r="BR5" s="342"/>
      <c r="BS5" s="342"/>
      <c r="BT5" s="342"/>
      <c r="BU5" s="342"/>
      <c r="BV5" s="342"/>
      <c r="BW5" s="342"/>
      <c r="BX5" s="342"/>
      <c r="BY5" s="342"/>
      <c r="BZ5" s="342"/>
      <c r="CA5" s="342"/>
      <c r="CB5" s="342"/>
      <c r="CC5" s="342"/>
      <c r="CD5" s="342"/>
      <c r="CE5" s="342"/>
      <c r="CF5" s="342"/>
      <c r="CG5" s="342"/>
      <c r="CH5" s="342"/>
      <c r="CI5" s="342"/>
      <c r="CJ5" s="342"/>
      <c r="CK5" s="342"/>
      <c r="CL5" s="342"/>
      <c r="CM5" s="342"/>
      <c r="CN5" s="342"/>
      <c r="CO5" s="342"/>
      <c r="CP5" s="342"/>
      <c r="CQ5" s="342"/>
      <c r="CR5" s="342"/>
      <c r="CS5" s="342"/>
      <c r="CT5" s="342"/>
      <c r="CU5" s="342"/>
      <c r="CV5" s="342"/>
      <c r="CW5" s="342"/>
      <c r="CX5" s="342"/>
      <c r="CY5" s="342"/>
      <c r="CZ5" s="342"/>
      <c r="DA5" s="342"/>
      <c r="DB5" s="342"/>
      <c r="DC5" s="342"/>
      <c r="DD5" s="342"/>
      <c r="DE5" s="342"/>
      <c r="DF5" s="342"/>
      <c r="DG5" s="342"/>
      <c r="DH5" s="342"/>
      <c r="DI5" s="342"/>
      <c r="DJ5" s="342"/>
      <c r="DK5" s="342"/>
      <c r="DL5" s="342"/>
      <c r="DM5" s="342"/>
      <c r="DN5" s="342"/>
      <c r="DO5" s="342"/>
      <c r="DP5" s="342"/>
      <c r="DQ5" s="342"/>
      <c r="DR5" s="342"/>
      <c r="DS5" s="342"/>
      <c r="DT5" s="342"/>
      <c r="DU5" s="342"/>
      <c r="DV5" s="342"/>
      <c r="DW5" s="342"/>
      <c r="DX5" s="342"/>
      <c r="DY5" s="342"/>
      <c r="DZ5" s="342"/>
      <c r="EA5" s="342"/>
      <c r="EB5" s="342"/>
      <c r="EC5" s="342"/>
      <c r="ED5" s="342"/>
      <c r="EE5" s="342"/>
      <c r="EF5" s="342"/>
      <c r="EG5" s="342"/>
      <c r="EH5" s="342"/>
      <c r="EI5" s="342"/>
      <c r="EJ5" s="342"/>
      <c r="EK5" s="342"/>
      <c r="EL5" s="342"/>
      <c r="EM5" s="342"/>
      <c r="EN5" s="342"/>
      <c r="EO5" s="342"/>
      <c r="EP5" s="342"/>
      <c r="EQ5" s="342"/>
      <c r="ER5" s="342"/>
      <c r="ES5" s="342"/>
      <c r="ET5" s="342"/>
      <c r="EU5" s="342"/>
      <c r="EV5" s="342"/>
      <c r="EW5" s="342"/>
      <c r="EX5" s="342"/>
      <c r="EY5" s="342"/>
      <c r="EZ5" s="342"/>
      <c r="FA5" s="342"/>
      <c r="FB5" s="342"/>
      <c r="FC5" s="342"/>
      <c r="FD5" s="342"/>
      <c r="FE5" s="342"/>
      <c r="FF5" s="342"/>
      <c r="FG5" s="342"/>
      <c r="FH5" s="342"/>
      <c r="FI5" s="342"/>
      <c r="FJ5" s="342"/>
      <c r="FK5" s="342"/>
      <c r="FL5" s="342"/>
      <c r="FM5" s="342"/>
      <c r="FN5" s="342"/>
      <c r="FO5" s="342"/>
      <c r="FP5" s="342"/>
      <c r="FQ5" s="342"/>
      <c r="FR5" s="342"/>
      <c r="FS5" s="342"/>
      <c r="FT5" s="342"/>
      <c r="FU5" s="342"/>
      <c r="FV5" s="342"/>
      <c r="FW5" s="342"/>
      <c r="FX5" s="342"/>
      <c r="FY5" s="342"/>
      <c r="FZ5" s="342"/>
      <c r="GA5" s="342"/>
      <c r="GB5" s="342"/>
      <c r="GC5" s="342"/>
      <c r="GD5" s="342"/>
      <c r="GE5" s="342"/>
      <c r="GF5" s="342"/>
      <c r="GG5" s="342"/>
      <c r="GH5" s="342"/>
      <c r="GI5" s="342"/>
      <c r="GJ5" s="342"/>
      <c r="GK5" s="342"/>
      <c r="GL5" s="342"/>
      <c r="GM5" s="342"/>
      <c r="GN5" s="342"/>
      <c r="GO5" s="342"/>
      <c r="GP5" s="342"/>
      <c r="GQ5" s="342"/>
      <c r="GR5" s="342"/>
      <c r="GS5" s="342"/>
      <c r="GT5" s="342"/>
      <c r="GU5" s="342"/>
      <c r="GV5" s="342"/>
      <c r="GW5" s="342"/>
      <c r="GX5" s="342"/>
      <c r="GY5" s="342"/>
      <c r="GZ5" s="342"/>
      <c r="HA5" s="342"/>
      <c r="HB5" s="342"/>
      <c r="HC5" s="342"/>
      <c r="HD5" s="342"/>
      <c r="HE5" s="342"/>
      <c r="HF5" s="342"/>
      <c r="HG5" s="342"/>
      <c r="HH5" s="342"/>
      <c r="HI5" s="342"/>
      <c r="HJ5" s="342"/>
      <c r="HK5" s="342"/>
      <c r="HL5" s="342"/>
      <c r="HM5" s="342"/>
      <c r="HN5" s="342"/>
      <c r="HO5" s="342"/>
      <c r="HP5" s="342"/>
      <c r="HQ5" s="342"/>
      <c r="HR5" s="342"/>
      <c r="HS5" s="342"/>
      <c r="HT5" s="342"/>
      <c r="HU5" s="342"/>
      <c r="HV5" s="342"/>
      <c r="HW5" s="342"/>
      <c r="HX5" s="342"/>
      <c r="HY5" s="342"/>
      <c r="HZ5" s="342"/>
      <c r="IA5" s="342"/>
      <c r="IB5" s="342"/>
      <c r="IC5" s="342"/>
      <c r="ID5" s="342"/>
      <c r="IE5" s="342"/>
      <c r="IF5" s="342"/>
      <c r="IG5" s="342"/>
      <c r="IH5" s="342"/>
      <c r="II5" s="342"/>
      <c r="IJ5" s="342"/>
      <c r="IK5" s="342"/>
      <c r="IL5" s="342"/>
      <c r="IM5" s="342"/>
      <c r="IN5" s="342"/>
      <c r="IO5" s="342"/>
      <c r="IP5" s="342"/>
      <c r="IQ5" s="342"/>
      <c r="IR5" s="342"/>
      <c r="IS5" s="342"/>
      <c r="IT5" s="342"/>
      <c r="IU5" s="342"/>
      <c r="IV5" s="342"/>
      <c r="IW5" s="342"/>
    </row>
    <row r="6" spans="1:257" ht="15" customHeight="1">
      <c r="A6" s="348" t="s">
        <v>8</v>
      </c>
      <c r="B6" s="350"/>
      <c r="C6" s="350"/>
      <c r="D6" s="350"/>
      <c r="E6" s="350"/>
      <c r="F6" s="350"/>
      <c r="G6" s="350"/>
      <c r="H6" s="350"/>
      <c r="I6" s="350"/>
      <c r="J6" s="344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  <c r="CM6" s="342"/>
      <c r="CN6" s="342"/>
      <c r="CO6" s="342"/>
      <c r="CP6" s="342"/>
      <c r="CQ6" s="342"/>
      <c r="CR6" s="342"/>
      <c r="CS6" s="342"/>
      <c r="CT6" s="342"/>
      <c r="CU6" s="342"/>
      <c r="CV6" s="342"/>
      <c r="CW6" s="342"/>
      <c r="CX6" s="342"/>
      <c r="CY6" s="342"/>
      <c r="CZ6" s="342"/>
      <c r="DA6" s="342"/>
      <c r="DB6" s="342"/>
      <c r="DC6" s="342"/>
      <c r="DD6" s="342"/>
      <c r="DE6" s="342"/>
      <c r="DF6" s="342"/>
      <c r="DG6" s="342"/>
      <c r="DH6" s="342"/>
      <c r="DI6" s="342"/>
      <c r="DJ6" s="342"/>
      <c r="DK6" s="342"/>
      <c r="DL6" s="342"/>
      <c r="DM6" s="342"/>
      <c r="DN6" s="342"/>
      <c r="DO6" s="342"/>
      <c r="DP6" s="342"/>
      <c r="DQ6" s="342"/>
      <c r="DR6" s="342"/>
      <c r="DS6" s="342"/>
      <c r="DT6" s="342"/>
      <c r="DU6" s="342"/>
      <c r="DV6" s="342"/>
      <c r="DW6" s="342"/>
      <c r="DX6" s="342"/>
      <c r="DY6" s="342"/>
      <c r="DZ6" s="342"/>
      <c r="EA6" s="342"/>
      <c r="EB6" s="342"/>
      <c r="EC6" s="342"/>
      <c r="ED6" s="342"/>
      <c r="EE6" s="342"/>
      <c r="EF6" s="342"/>
      <c r="EG6" s="342"/>
      <c r="EH6" s="342"/>
      <c r="EI6" s="342"/>
      <c r="EJ6" s="342"/>
      <c r="EK6" s="342"/>
      <c r="EL6" s="342"/>
      <c r="EM6" s="342"/>
      <c r="EN6" s="342"/>
      <c r="EO6" s="342"/>
      <c r="EP6" s="342"/>
      <c r="EQ6" s="342"/>
      <c r="ER6" s="342"/>
      <c r="ES6" s="342"/>
      <c r="ET6" s="342"/>
      <c r="EU6" s="342"/>
      <c r="EV6" s="342"/>
      <c r="EW6" s="342"/>
      <c r="EX6" s="342"/>
      <c r="EY6" s="342"/>
      <c r="EZ6" s="342"/>
      <c r="FA6" s="342"/>
      <c r="FB6" s="342"/>
      <c r="FC6" s="342"/>
      <c r="FD6" s="342"/>
      <c r="FE6" s="342"/>
      <c r="FF6" s="342"/>
      <c r="FG6" s="342"/>
      <c r="FH6" s="342"/>
      <c r="FI6" s="342"/>
      <c r="FJ6" s="342"/>
      <c r="FK6" s="342"/>
      <c r="FL6" s="342"/>
      <c r="FM6" s="342"/>
      <c r="FN6" s="342"/>
      <c r="FO6" s="342"/>
      <c r="FP6" s="342"/>
      <c r="FQ6" s="342"/>
      <c r="FR6" s="342"/>
      <c r="FS6" s="342"/>
      <c r="FT6" s="342"/>
      <c r="FU6" s="342"/>
      <c r="FV6" s="342"/>
      <c r="FW6" s="342"/>
      <c r="FX6" s="342"/>
      <c r="FY6" s="342"/>
      <c r="FZ6" s="342"/>
      <c r="GA6" s="342"/>
      <c r="GB6" s="342"/>
      <c r="GC6" s="342"/>
      <c r="GD6" s="342"/>
      <c r="GE6" s="342"/>
      <c r="GF6" s="342"/>
      <c r="GG6" s="342"/>
      <c r="GH6" s="342"/>
      <c r="GI6" s="342"/>
      <c r="GJ6" s="342"/>
      <c r="GK6" s="342"/>
      <c r="GL6" s="342"/>
      <c r="GM6" s="342"/>
      <c r="GN6" s="342"/>
      <c r="GO6" s="342"/>
      <c r="GP6" s="342"/>
      <c r="GQ6" s="342"/>
      <c r="GR6" s="342"/>
      <c r="GS6" s="342"/>
      <c r="GT6" s="342"/>
      <c r="GU6" s="342"/>
      <c r="GV6" s="342"/>
      <c r="GW6" s="342"/>
      <c r="GX6" s="342"/>
      <c r="GY6" s="342"/>
      <c r="GZ6" s="342"/>
      <c r="HA6" s="342"/>
      <c r="HB6" s="342"/>
      <c r="HC6" s="342"/>
      <c r="HD6" s="342"/>
      <c r="HE6" s="342"/>
      <c r="HF6" s="342"/>
      <c r="HG6" s="342"/>
      <c r="HH6" s="342"/>
      <c r="HI6" s="342"/>
      <c r="HJ6" s="342"/>
      <c r="HK6" s="342"/>
      <c r="HL6" s="342"/>
      <c r="HM6" s="342"/>
      <c r="HN6" s="342"/>
      <c r="HO6" s="342"/>
      <c r="HP6" s="342"/>
      <c r="HQ6" s="342"/>
      <c r="HR6" s="342"/>
      <c r="HS6" s="342"/>
      <c r="HT6" s="342"/>
      <c r="HU6" s="342"/>
      <c r="HV6" s="342"/>
      <c r="HW6" s="342"/>
      <c r="HX6" s="342"/>
      <c r="HY6" s="342"/>
      <c r="HZ6" s="342"/>
      <c r="IA6" s="342"/>
      <c r="IB6" s="342"/>
      <c r="IC6" s="342"/>
      <c r="ID6" s="342"/>
      <c r="IE6" s="342"/>
      <c r="IF6" s="342"/>
      <c r="IG6" s="342"/>
      <c r="IH6" s="342"/>
      <c r="II6" s="342"/>
      <c r="IJ6" s="342"/>
      <c r="IK6" s="342"/>
      <c r="IL6" s="342"/>
      <c r="IM6" s="342"/>
      <c r="IN6" s="342"/>
      <c r="IO6" s="342"/>
      <c r="IP6" s="342"/>
      <c r="IQ6" s="342"/>
      <c r="IR6" s="342"/>
      <c r="IS6" s="342"/>
      <c r="IT6" s="342"/>
      <c r="IU6" s="342"/>
      <c r="IV6" s="342"/>
      <c r="IW6" s="342"/>
    </row>
    <row r="7" spans="1:257" ht="15" customHeight="1">
      <c r="A7" s="348" t="s">
        <v>9</v>
      </c>
      <c r="B7" s="348" t="str">
        <f>synthèse!B7</f>
        <v>Immobilisations</v>
      </c>
      <c r="C7" s="350"/>
      <c r="D7" s="350"/>
      <c r="E7" s="350"/>
      <c r="F7" s="350"/>
      <c r="G7" s="348" t="s">
        <v>11</v>
      </c>
      <c r="H7" s="350"/>
      <c r="I7" s="350"/>
      <c r="J7" s="344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DD7" s="342"/>
      <c r="DE7" s="342"/>
      <c r="DF7" s="342"/>
      <c r="DG7" s="342"/>
      <c r="DH7" s="342"/>
      <c r="DI7" s="342"/>
      <c r="DJ7" s="342"/>
      <c r="DK7" s="342"/>
      <c r="DL7" s="342"/>
      <c r="DM7" s="342"/>
      <c r="DN7" s="342"/>
      <c r="DO7" s="342"/>
      <c r="DP7" s="342"/>
      <c r="DQ7" s="342"/>
      <c r="DR7" s="342"/>
      <c r="DS7" s="342"/>
      <c r="DT7" s="342"/>
      <c r="DU7" s="342"/>
      <c r="DV7" s="342"/>
      <c r="DW7" s="342"/>
      <c r="DX7" s="342"/>
      <c r="DY7" s="342"/>
      <c r="DZ7" s="342"/>
      <c r="EA7" s="342"/>
      <c r="EB7" s="342"/>
      <c r="EC7" s="342"/>
      <c r="ED7" s="342"/>
      <c r="EE7" s="342"/>
      <c r="EF7" s="342"/>
      <c r="EG7" s="342"/>
      <c r="EH7" s="342"/>
      <c r="EI7" s="342"/>
      <c r="EJ7" s="342"/>
      <c r="EK7" s="342"/>
      <c r="EL7" s="342"/>
      <c r="EM7" s="342"/>
      <c r="EN7" s="342"/>
      <c r="EO7" s="342"/>
      <c r="EP7" s="342"/>
      <c r="EQ7" s="342"/>
      <c r="ER7" s="342"/>
      <c r="ES7" s="342"/>
      <c r="ET7" s="342"/>
      <c r="EU7" s="342"/>
      <c r="EV7" s="342"/>
      <c r="EW7" s="342"/>
      <c r="EX7" s="342"/>
      <c r="EY7" s="342"/>
      <c r="EZ7" s="342"/>
      <c r="FA7" s="342"/>
      <c r="FB7" s="342"/>
      <c r="FC7" s="342"/>
      <c r="FD7" s="342"/>
      <c r="FE7" s="342"/>
      <c r="FF7" s="342"/>
      <c r="FG7" s="342"/>
      <c r="FH7" s="342"/>
      <c r="FI7" s="342"/>
      <c r="FJ7" s="342"/>
      <c r="FK7" s="342"/>
      <c r="FL7" s="342"/>
      <c r="FM7" s="342"/>
      <c r="FN7" s="342"/>
      <c r="FO7" s="342"/>
      <c r="FP7" s="342"/>
      <c r="FQ7" s="342"/>
      <c r="FR7" s="342"/>
      <c r="FS7" s="342"/>
      <c r="FT7" s="342"/>
      <c r="FU7" s="342"/>
      <c r="FV7" s="342"/>
      <c r="FW7" s="342"/>
      <c r="FX7" s="342"/>
      <c r="FY7" s="342"/>
      <c r="FZ7" s="342"/>
      <c r="GA7" s="342"/>
      <c r="GB7" s="342"/>
      <c r="GC7" s="342"/>
      <c r="GD7" s="342"/>
      <c r="GE7" s="342"/>
      <c r="GF7" s="342"/>
      <c r="GG7" s="342"/>
      <c r="GH7" s="342"/>
      <c r="GI7" s="342"/>
      <c r="GJ7" s="342"/>
      <c r="GK7" s="342"/>
      <c r="GL7" s="342"/>
      <c r="GM7" s="342"/>
      <c r="GN7" s="342"/>
      <c r="GO7" s="342"/>
      <c r="GP7" s="342"/>
      <c r="GQ7" s="342"/>
      <c r="GR7" s="342"/>
      <c r="GS7" s="342"/>
      <c r="GT7" s="342"/>
      <c r="GU7" s="342"/>
      <c r="GV7" s="342"/>
      <c r="GW7" s="342"/>
      <c r="GX7" s="342"/>
      <c r="GY7" s="342"/>
      <c r="GZ7" s="342"/>
      <c r="HA7" s="342"/>
      <c r="HB7" s="342"/>
      <c r="HC7" s="342"/>
      <c r="HD7" s="342"/>
      <c r="HE7" s="342"/>
      <c r="HF7" s="342"/>
      <c r="HG7" s="342"/>
      <c r="HH7" s="342"/>
      <c r="HI7" s="342"/>
      <c r="HJ7" s="342"/>
      <c r="HK7" s="342"/>
      <c r="HL7" s="342"/>
      <c r="HM7" s="342"/>
      <c r="HN7" s="342"/>
      <c r="HO7" s="342"/>
      <c r="HP7" s="342"/>
      <c r="HQ7" s="342"/>
      <c r="HR7" s="342"/>
      <c r="HS7" s="342"/>
      <c r="HT7" s="342"/>
      <c r="HU7" s="342"/>
      <c r="HV7" s="342"/>
      <c r="HW7" s="342"/>
      <c r="HX7" s="342"/>
      <c r="HY7" s="342"/>
      <c r="HZ7" s="342"/>
      <c r="IA7" s="342"/>
      <c r="IB7" s="342"/>
      <c r="IC7" s="342"/>
      <c r="ID7" s="342"/>
      <c r="IE7" s="342"/>
      <c r="IF7" s="342"/>
      <c r="IG7" s="342"/>
      <c r="IH7" s="342"/>
      <c r="II7" s="342"/>
      <c r="IJ7" s="342"/>
      <c r="IK7" s="342"/>
      <c r="IL7" s="342"/>
      <c r="IM7" s="342"/>
      <c r="IN7" s="342"/>
      <c r="IO7" s="342"/>
      <c r="IP7" s="342"/>
      <c r="IQ7" s="342"/>
      <c r="IR7" s="342"/>
      <c r="IS7" s="342"/>
      <c r="IT7" s="342"/>
      <c r="IU7" s="342"/>
      <c r="IV7" s="342"/>
      <c r="IW7" s="342"/>
    </row>
    <row r="8" spans="1:257" ht="15" customHeight="1">
      <c r="A8" s="348" t="s">
        <v>12</v>
      </c>
      <c r="B8" s="353" t="s">
        <v>38</v>
      </c>
      <c r="C8" s="350"/>
      <c r="D8" s="350"/>
      <c r="E8" s="350"/>
      <c r="F8" s="350"/>
      <c r="G8" s="348" t="s">
        <v>7</v>
      </c>
      <c r="H8" s="352"/>
      <c r="I8" s="350"/>
      <c r="J8" s="344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42"/>
      <c r="AQ8" s="342"/>
      <c r="AR8" s="342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2"/>
      <c r="BT8" s="342"/>
      <c r="BU8" s="342"/>
      <c r="BV8" s="342"/>
      <c r="BW8" s="342"/>
      <c r="BX8" s="342"/>
      <c r="BY8" s="342"/>
      <c r="BZ8" s="342"/>
      <c r="CA8" s="342"/>
      <c r="CB8" s="342"/>
      <c r="CC8" s="342"/>
      <c r="CD8" s="342"/>
      <c r="CE8" s="342"/>
      <c r="CF8" s="342"/>
      <c r="CG8" s="342"/>
      <c r="CH8" s="342"/>
      <c r="CI8" s="342"/>
      <c r="CJ8" s="342"/>
      <c r="CK8" s="342"/>
      <c r="CL8" s="342"/>
      <c r="CM8" s="342"/>
      <c r="CN8" s="342"/>
      <c r="CO8" s="342"/>
      <c r="CP8" s="342"/>
      <c r="CQ8" s="342"/>
      <c r="CR8" s="342"/>
      <c r="CS8" s="342"/>
      <c r="CT8" s="342"/>
      <c r="CU8" s="342"/>
      <c r="CV8" s="342"/>
      <c r="CW8" s="342"/>
      <c r="CX8" s="342"/>
      <c r="CY8" s="342"/>
      <c r="CZ8" s="342"/>
      <c r="DA8" s="342"/>
      <c r="DB8" s="342"/>
      <c r="DC8" s="342"/>
      <c r="DD8" s="342"/>
      <c r="DE8" s="342"/>
      <c r="DF8" s="342"/>
      <c r="DG8" s="342"/>
      <c r="DH8" s="342"/>
      <c r="DI8" s="342"/>
      <c r="DJ8" s="342"/>
      <c r="DK8" s="342"/>
      <c r="DL8" s="342"/>
      <c r="DM8" s="342"/>
      <c r="DN8" s="342"/>
      <c r="DO8" s="342"/>
      <c r="DP8" s="342"/>
      <c r="DQ8" s="342"/>
      <c r="DR8" s="342"/>
      <c r="DS8" s="342"/>
      <c r="DT8" s="342"/>
      <c r="DU8" s="342"/>
      <c r="DV8" s="342"/>
      <c r="DW8" s="342"/>
      <c r="DX8" s="342"/>
      <c r="DY8" s="342"/>
      <c r="DZ8" s="342"/>
      <c r="EA8" s="342"/>
      <c r="EB8" s="342"/>
      <c r="EC8" s="342"/>
      <c r="ED8" s="342"/>
      <c r="EE8" s="342"/>
      <c r="EF8" s="342"/>
      <c r="EG8" s="342"/>
      <c r="EH8" s="342"/>
      <c r="EI8" s="342"/>
      <c r="EJ8" s="342"/>
      <c r="EK8" s="342"/>
      <c r="EL8" s="342"/>
      <c r="EM8" s="342"/>
      <c r="EN8" s="342"/>
      <c r="EO8" s="342"/>
      <c r="EP8" s="342"/>
      <c r="EQ8" s="342"/>
      <c r="ER8" s="342"/>
      <c r="ES8" s="342"/>
      <c r="ET8" s="342"/>
      <c r="EU8" s="342"/>
      <c r="EV8" s="342"/>
      <c r="EW8" s="342"/>
      <c r="EX8" s="342"/>
      <c r="EY8" s="342"/>
      <c r="EZ8" s="342"/>
      <c r="FA8" s="342"/>
      <c r="FB8" s="342"/>
      <c r="FC8" s="342"/>
      <c r="FD8" s="342"/>
      <c r="FE8" s="342"/>
      <c r="FF8" s="342"/>
      <c r="FG8" s="342"/>
      <c r="FH8" s="342"/>
      <c r="FI8" s="342"/>
      <c r="FJ8" s="342"/>
      <c r="FK8" s="342"/>
      <c r="FL8" s="342"/>
      <c r="FM8" s="342"/>
      <c r="FN8" s="342"/>
      <c r="FO8" s="342"/>
      <c r="FP8" s="342"/>
      <c r="FQ8" s="342"/>
      <c r="FR8" s="342"/>
      <c r="FS8" s="342"/>
      <c r="FT8" s="342"/>
      <c r="FU8" s="342"/>
      <c r="FV8" s="342"/>
      <c r="FW8" s="342"/>
      <c r="FX8" s="342"/>
      <c r="FY8" s="342"/>
      <c r="FZ8" s="342"/>
      <c r="GA8" s="342"/>
      <c r="GB8" s="342"/>
      <c r="GC8" s="342"/>
      <c r="GD8" s="342"/>
      <c r="GE8" s="342"/>
      <c r="GF8" s="342"/>
      <c r="GG8" s="342"/>
      <c r="GH8" s="342"/>
      <c r="GI8" s="342"/>
      <c r="GJ8" s="342"/>
      <c r="GK8" s="342"/>
      <c r="GL8" s="342"/>
      <c r="GM8" s="342"/>
      <c r="GN8" s="342"/>
      <c r="GO8" s="342"/>
      <c r="GP8" s="342"/>
      <c r="GQ8" s="342"/>
      <c r="GR8" s="342"/>
      <c r="GS8" s="342"/>
      <c r="GT8" s="342"/>
      <c r="GU8" s="342"/>
      <c r="GV8" s="342"/>
      <c r="GW8" s="342"/>
      <c r="GX8" s="342"/>
      <c r="GY8" s="342"/>
      <c r="GZ8" s="342"/>
      <c r="HA8" s="342"/>
      <c r="HB8" s="342"/>
      <c r="HC8" s="342"/>
      <c r="HD8" s="342"/>
      <c r="HE8" s="342"/>
      <c r="HF8" s="342"/>
      <c r="HG8" s="342"/>
      <c r="HH8" s="342"/>
      <c r="HI8" s="342"/>
      <c r="HJ8" s="342"/>
      <c r="HK8" s="342"/>
      <c r="HL8" s="342"/>
      <c r="HM8" s="342"/>
      <c r="HN8" s="342"/>
      <c r="HO8" s="342"/>
      <c r="HP8" s="342"/>
      <c r="HQ8" s="342"/>
      <c r="HR8" s="342"/>
      <c r="HS8" s="342"/>
      <c r="HT8" s="342"/>
      <c r="HU8" s="342"/>
      <c r="HV8" s="342"/>
      <c r="HW8" s="342"/>
      <c r="HX8" s="342"/>
      <c r="HY8" s="342"/>
      <c r="HZ8" s="342"/>
      <c r="IA8" s="342"/>
      <c r="IB8" s="342"/>
      <c r="IC8" s="342"/>
      <c r="ID8" s="342"/>
      <c r="IE8" s="342"/>
      <c r="IF8" s="342"/>
      <c r="IG8" s="342"/>
      <c r="IH8" s="342"/>
      <c r="II8" s="342"/>
      <c r="IJ8" s="342"/>
      <c r="IK8" s="342"/>
      <c r="IL8" s="342"/>
      <c r="IM8" s="342"/>
      <c r="IN8" s="342"/>
      <c r="IO8" s="342"/>
      <c r="IP8" s="342"/>
      <c r="IQ8" s="342"/>
      <c r="IR8" s="342"/>
      <c r="IS8" s="342"/>
      <c r="IT8" s="342"/>
      <c r="IU8" s="342"/>
      <c r="IV8" s="342"/>
      <c r="IW8" s="342"/>
    </row>
    <row r="9" spans="1:257" ht="15" customHeight="1">
      <c r="A9" s="354"/>
      <c r="B9" s="354"/>
      <c r="C9" s="354"/>
      <c r="D9" s="354"/>
      <c r="E9" s="354"/>
      <c r="F9" s="354"/>
      <c r="G9" s="354"/>
      <c r="H9" s="354"/>
      <c r="I9" s="354"/>
      <c r="J9" s="361"/>
      <c r="K9" s="362"/>
      <c r="L9" s="362"/>
      <c r="M9" s="36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  <c r="CL9" s="342"/>
      <c r="CM9" s="342"/>
      <c r="CN9" s="342"/>
      <c r="CO9" s="342"/>
      <c r="CP9" s="342"/>
      <c r="CQ9" s="342"/>
      <c r="CR9" s="342"/>
      <c r="CS9" s="342"/>
      <c r="CT9" s="342"/>
      <c r="CU9" s="342"/>
      <c r="CV9" s="342"/>
      <c r="CW9" s="342"/>
      <c r="CX9" s="342"/>
      <c r="CY9" s="342"/>
      <c r="CZ9" s="342"/>
      <c r="DA9" s="342"/>
      <c r="DB9" s="342"/>
      <c r="DC9" s="342"/>
      <c r="DD9" s="342"/>
      <c r="DE9" s="342"/>
      <c r="DF9" s="342"/>
      <c r="DG9" s="342"/>
      <c r="DH9" s="342"/>
      <c r="DI9" s="342"/>
      <c r="DJ9" s="342"/>
      <c r="DK9" s="342"/>
      <c r="DL9" s="342"/>
      <c r="DM9" s="342"/>
      <c r="DN9" s="342"/>
      <c r="DO9" s="342"/>
      <c r="DP9" s="342"/>
      <c r="DQ9" s="342"/>
      <c r="DR9" s="342"/>
      <c r="DS9" s="342"/>
      <c r="DT9" s="342"/>
      <c r="DU9" s="342"/>
      <c r="DV9" s="342"/>
      <c r="DW9" s="342"/>
      <c r="DX9" s="342"/>
      <c r="DY9" s="342"/>
      <c r="DZ9" s="342"/>
      <c r="EA9" s="342"/>
      <c r="EB9" s="342"/>
      <c r="EC9" s="342"/>
      <c r="ED9" s="342"/>
      <c r="EE9" s="342"/>
      <c r="EF9" s="342"/>
      <c r="EG9" s="342"/>
      <c r="EH9" s="342"/>
      <c r="EI9" s="342"/>
      <c r="EJ9" s="342"/>
      <c r="EK9" s="342"/>
      <c r="EL9" s="342"/>
      <c r="EM9" s="342"/>
      <c r="EN9" s="342"/>
      <c r="EO9" s="342"/>
      <c r="EP9" s="342"/>
      <c r="EQ9" s="342"/>
      <c r="ER9" s="342"/>
      <c r="ES9" s="342"/>
      <c r="ET9" s="342"/>
      <c r="EU9" s="342"/>
      <c r="EV9" s="342"/>
      <c r="EW9" s="342"/>
      <c r="EX9" s="342"/>
      <c r="EY9" s="342"/>
      <c r="EZ9" s="342"/>
      <c r="FA9" s="342"/>
      <c r="FB9" s="342"/>
      <c r="FC9" s="342"/>
      <c r="FD9" s="342"/>
      <c r="FE9" s="342"/>
      <c r="FF9" s="342"/>
      <c r="FG9" s="342"/>
      <c r="FH9" s="342"/>
      <c r="FI9" s="342"/>
      <c r="FJ9" s="342"/>
      <c r="FK9" s="342"/>
      <c r="FL9" s="342"/>
      <c r="FM9" s="342"/>
      <c r="FN9" s="342"/>
      <c r="FO9" s="342"/>
      <c r="FP9" s="342"/>
      <c r="FQ9" s="342"/>
      <c r="FR9" s="342"/>
      <c r="FS9" s="342"/>
      <c r="FT9" s="342"/>
      <c r="FU9" s="342"/>
      <c r="FV9" s="342"/>
      <c r="FW9" s="342"/>
      <c r="FX9" s="342"/>
      <c r="FY9" s="342"/>
      <c r="FZ9" s="342"/>
      <c r="GA9" s="342"/>
      <c r="GB9" s="342"/>
      <c r="GC9" s="342"/>
      <c r="GD9" s="342"/>
      <c r="GE9" s="342"/>
      <c r="GF9" s="342"/>
      <c r="GG9" s="342"/>
      <c r="GH9" s="342"/>
      <c r="GI9" s="342"/>
      <c r="GJ9" s="342"/>
      <c r="GK9" s="342"/>
      <c r="GL9" s="342"/>
      <c r="GM9" s="342"/>
      <c r="GN9" s="342"/>
      <c r="GO9" s="342"/>
      <c r="GP9" s="342"/>
      <c r="GQ9" s="342"/>
      <c r="GR9" s="342"/>
      <c r="GS9" s="342"/>
      <c r="GT9" s="342"/>
      <c r="GU9" s="342"/>
      <c r="GV9" s="342"/>
      <c r="GW9" s="342"/>
      <c r="GX9" s="342"/>
      <c r="GY9" s="342"/>
      <c r="GZ9" s="342"/>
      <c r="HA9" s="342"/>
      <c r="HB9" s="342"/>
      <c r="HC9" s="342"/>
      <c r="HD9" s="342"/>
      <c r="HE9" s="342"/>
      <c r="HF9" s="342"/>
      <c r="HG9" s="342"/>
      <c r="HH9" s="342"/>
      <c r="HI9" s="342"/>
      <c r="HJ9" s="342"/>
      <c r="HK9" s="342"/>
      <c r="HL9" s="342"/>
      <c r="HM9" s="342"/>
      <c r="HN9" s="342"/>
      <c r="HO9" s="342"/>
      <c r="HP9" s="342"/>
      <c r="HQ9" s="342"/>
      <c r="HR9" s="342"/>
      <c r="HS9" s="342"/>
      <c r="HT9" s="342"/>
      <c r="HU9" s="342"/>
      <c r="HV9" s="342"/>
      <c r="HW9" s="342"/>
      <c r="HX9" s="342"/>
      <c r="HY9" s="342"/>
      <c r="HZ9" s="342"/>
      <c r="IA9" s="342"/>
      <c r="IB9" s="342"/>
      <c r="IC9" s="342"/>
      <c r="ID9" s="342"/>
      <c r="IE9" s="342"/>
      <c r="IF9" s="342"/>
      <c r="IG9" s="342"/>
      <c r="IH9" s="342"/>
      <c r="II9" s="342"/>
      <c r="IJ9" s="342"/>
      <c r="IK9" s="342"/>
      <c r="IL9" s="342"/>
      <c r="IM9" s="342"/>
      <c r="IN9" s="342"/>
      <c r="IO9" s="342"/>
      <c r="IP9" s="342"/>
      <c r="IQ9" s="342"/>
      <c r="IR9" s="342"/>
      <c r="IS9" s="342"/>
      <c r="IT9" s="342"/>
      <c r="IU9" s="342"/>
      <c r="IV9" s="342"/>
      <c r="IW9" s="342"/>
    </row>
    <row r="15" spans="1:257" s="355" customFormat="1" ht="42">
      <c r="A15" s="356" t="s">
        <v>39</v>
      </c>
      <c r="B15" s="356" t="s">
        <v>40</v>
      </c>
      <c r="C15" s="356" t="s">
        <v>41</v>
      </c>
      <c r="D15" s="392" t="s">
        <v>42</v>
      </c>
      <c r="E15" s="364" t="s">
        <v>43</v>
      </c>
      <c r="F15" s="363" t="s">
        <v>44</v>
      </c>
      <c r="G15" s="356" t="s">
        <v>45</v>
      </c>
      <c r="H15" s="356" t="s">
        <v>46</v>
      </c>
      <c r="I15" s="364" t="s">
        <v>47</v>
      </c>
      <c r="J15" s="369" t="s">
        <v>48</v>
      </c>
      <c r="K15" s="370" t="s">
        <v>49</v>
      </c>
      <c r="L15" s="363" t="s">
        <v>50</v>
      </c>
      <c r="M15" s="356" t="s">
        <v>51</v>
      </c>
      <c r="N15" s="364" t="s">
        <v>52</v>
      </c>
      <c r="O15" s="363" t="s">
        <v>53</v>
      </c>
      <c r="P15" s="356" t="s">
        <v>53</v>
      </c>
    </row>
    <row r="16" spans="1:257">
      <c r="A16" s="357"/>
      <c r="B16" s="357"/>
      <c r="C16" s="357"/>
      <c r="D16" s="393"/>
      <c r="E16" s="365"/>
      <c r="F16" s="379"/>
      <c r="G16" s="380"/>
      <c r="H16" s="380"/>
      <c r="I16" s="389">
        <f>SUM(F16:H16)</f>
        <v>0</v>
      </c>
      <c r="J16" s="371"/>
      <c r="K16" s="372"/>
      <c r="L16" s="379"/>
      <c r="M16" s="380"/>
      <c r="N16" s="389">
        <f>+L16+M16</f>
        <v>0</v>
      </c>
      <c r="O16" s="379">
        <f>F16-L16</f>
        <v>0</v>
      </c>
      <c r="P16" s="380">
        <f>+I16-N16</f>
        <v>0</v>
      </c>
    </row>
    <row r="17" spans="1:16">
      <c r="A17" s="358"/>
      <c r="B17" s="358"/>
      <c r="C17" s="358"/>
      <c r="D17" s="394"/>
      <c r="E17" s="366"/>
      <c r="F17" s="381"/>
      <c r="G17" s="382"/>
      <c r="H17" s="382"/>
      <c r="I17" s="390">
        <f t="shared" ref="I17:I22" si="0">SUM(F17:H17)</f>
        <v>0</v>
      </c>
      <c r="J17" s="373"/>
      <c r="K17" s="374"/>
      <c r="L17" s="381"/>
      <c r="M17" s="382"/>
      <c r="N17" s="390">
        <f t="shared" ref="N17:N22" si="1">+L17+M17</f>
        <v>0</v>
      </c>
      <c r="O17" s="381">
        <f t="shared" ref="O17:O22" si="2">F17-L17</f>
        <v>0</v>
      </c>
      <c r="P17" s="382">
        <f t="shared" ref="P17:P22" si="3">+I17-N17</f>
        <v>0</v>
      </c>
    </row>
    <row r="18" spans="1:16">
      <c r="A18" s="358"/>
      <c r="B18" s="358"/>
      <c r="C18" s="358"/>
      <c r="D18" s="394"/>
      <c r="E18" s="366"/>
      <c r="F18" s="381"/>
      <c r="G18" s="382"/>
      <c r="H18" s="382"/>
      <c r="I18" s="390">
        <f t="shared" si="0"/>
        <v>0</v>
      </c>
      <c r="J18" s="373"/>
      <c r="K18" s="374"/>
      <c r="L18" s="381"/>
      <c r="M18" s="382"/>
      <c r="N18" s="390">
        <f t="shared" si="1"/>
        <v>0</v>
      </c>
      <c r="O18" s="381">
        <f t="shared" si="2"/>
        <v>0</v>
      </c>
      <c r="P18" s="382">
        <f t="shared" si="3"/>
        <v>0</v>
      </c>
    </row>
    <row r="19" spans="1:16">
      <c r="A19" s="358"/>
      <c r="B19" s="358"/>
      <c r="C19" s="358"/>
      <c r="D19" s="394"/>
      <c r="E19" s="366"/>
      <c r="F19" s="381"/>
      <c r="G19" s="382"/>
      <c r="H19" s="382"/>
      <c r="I19" s="390">
        <f t="shared" si="0"/>
        <v>0</v>
      </c>
      <c r="J19" s="373"/>
      <c r="K19" s="374"/>
      <c r="L19" s="381"/>
      <c r="M19" s="382"/>
      <c r="N19" s="390">
        <f t="shared" si="1"/>
        <v>0</v>
      </c>
      <c r="O19" s="381">
        <f t="shared" si="2"/>
        <v>0</v>
      </c>
      <c r="P19" s="382">
        <f t="shared" si="3"/>
        <v>0</v>
      </c>
    </row>
    <row r="20" spans="1:16">
      <c r="A20" s="358"/>
      <c r="B20" s="358"/>
      <c r="C20" s="358"/>
      <c r="D20" s="394"/>
      <c r="E20" s="366"/>
      <c r="F20" s="381"/>
      <c r="G20" s="382"/>
      <c r="H20" s="382"/>
      <c r="I20" s="390">
        <f t="shared" si="0"/>
        <v>0</v>
      </c>
      <c r="J20" s="373"/>
      <c r="K20" s="374"/>
      <c r="L20" s="381"/>
      <c r="M20" s="382"/>
      <c r="N20" s="390">
        <f t="shared" si="1"/>
        <v>0</v>
      </c>
      <c r="O20" s="381">
        <f t="shared" si="2"/>
        <v>0</v>
      </c>
      <c r="P20" s="382">
        <f t="shared" si="3"/>
        <v>0</v>
      </c>
    </row>
    <row r="21" spans="1:16">
      <c r="A21" s="358"/>
      <c r="B21" s="358"/>
      <c r="C21" s="358"/>
      <c r="D21" s="394"/>
      <c r="E21" s="366"/>
      <c r="F21" s="381"/>
      <c r="G21" s="382"/>
      <c r="H21" s="382"/>
      <c r="I21" s="390">
        <f t="shared" si="0"/>
        <v>0</v>
      </c>
      <c r="J21" s="373"/>
      <c r="K21" s="374"/>
      <c r="L21" s="381"/>
      <c r="M21" s="382"/>
      <c r="N21" s="390">
        <f t="shared" si="1"/>
        <v>0</v>
      </c>
      <c r="O21" s="381">
        <f t="shared" si="2"/>
        <v>0</v>
      </c>
      <c r="P21" s="382">
        <f t="shared" si="3"/>
        <v>0</v>
      </c>
    </row>
    <row r="22" spans="1:16">
      <c r="A22" s="359"/>
      <c r="B22" s="359"/>
      <c r="C22" s="359"/>
      <c r="D22" s="395"/>
      <c r="E22" s="367"/>
      <c r="F22" s="383"/>
      <c r="G22" s="384"/>
      <c r="H22" s="384"/>
      <c r="I22" s="391">
        <f t="shared" si="0"/>
        <v>0</v>
      </c>
      <c r="J22" s="375"/>
      <c r="K22" s="376"/>
      <c r="L22" s="383"/>
      <c r="M22" s="384"/>
      <c r="N22" s="391">
        <f t="shared" si="1"/>
        <v>0</v>
      </c>
      <c r="O22" s="383">
        <f t="shared" si="2"/>
        <v>0</v>
      </c>
      <c r="P22" s="384">
        <f t="shared" si="3"/>
        <v>0</v>
      </c>
    </row>
    <row r="23" spans="1:16">
      <c r="A23" s="360"/>
      <c r="B23" s="360"/>
      <c r="C23" s="360"/>
      <c r="D23" s="396"/>
      <c r="E23" s="368"/>
      <c r="F23" s="386">
        <f t="shared" ref="F23" si="4">SUM(F16:F22)</f>
        <v>0</v>
      </c>
      <c r="G23" s="387">
        <f t="shared" ref="G23" si="5">SUM(G16:G22)</f>
        <v>0</v>
      </c>
      <c r="H23" s="387">
        <f t="shared" ref="H23" si="6">SUM(H16:H22)</f>
        <v>0</v>
      </c>
      <c r="I23" s="388">
        <f t="shared" ref="I23" si="7">SUM(I16:I22)</f>
        <v>0</v>
      </c>
      <c r="J23" s="377"/>
      <c r="K23" s="378"/>
      <c r="L23" s="386">
        <f t="shared" ref="L23:N23" si="8">SUM(L16:L22)</f>
        <v>0</v>
      </c>
      <c r="M23" s="387">
        <f t="shared" si="8"/>
        <v>0</v>
      </c>
      <c r="N23" s="388">
        <f t="shared" si="8"/>
        <v>0</v>
      </c>
      <c r="O23" s="385">
        <f>SUM(O16:O22)</f>
        <v>0</v>
      </c>
      <c r="P23" s="385">
        <f>SUM(P16:P22)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55"/>
  <sheetViews>
    <sheetView showGridLines="0" workbookViewId="0">
      <selection sqref="A1:XFD9"/>
    </sheetView>
  </sheetViews>
  <sheetFormatPr defaultColWidth="10.85546875" defaultRowHeight="13.5" customHeight="1"/>
  <cols>
    <col min="1" max="1" width="13" style="1" customWidth="1"/>
    <col min="2" max="2" width="22.42578125" style="1" customWidth="1"/>
    <col min="3" max="3" width="13.28515625" style="1" customWidth="1"/>
    <col min="4" max="6" width="13.42578125" style="1" customWidth="1"/>
    <col min="7" max="8" width="14.42578125" style="1" customWidth="1"/>
    <col min="9" max="9" width="7" style="1" customWidth="1"/>
    <col min="10" max="256" width="10.85546875" style="1" customWidth="1"/>
  </cols>
  <sheetData>
    <row r="1" spans="1:9" ht="15.95" customHeight="1">
      <c r="A1" s="79"/>
      <c r="B1" s="80"/>
      <c r="C1" s="80"/>
      <c r="D1" s="80"/>
      <c r="E1" s="103"/>
      <c r="F1" s="99" t="s">
        <v>0</v>
      </c>
      <c r="G1" s="99" t="s">
        <v>1</v>
      </c>
      <c r="H1" s="99" t="s">
        <v>2</v>
      </c>
      <c r="I1" s="80"/>
    </row>
    <row r="2" spans="1:9" ht="21" customHeight="1">
      <c r="A2" s="80"/>
      <c r="B2" s="81"/>
      <c r="C2" s="81"/>
      <c r="D2" s="81"/>
      <c r="E2" s="104"/>
      <c r="F2" s="100" t="s">
        <v>3</v>
      </c>
      <c r="G2" s="101">
        <v>1</v>
      </c>
      <c r="H2" s="101">
        <v>1</v>
      </c>
      <c r="I2" s="80"/>
    </row>
    <row r="3" spans="1:9" ht="15" customHeight="1">
      <c r="A3" s="80"/>
      <c r="B3" s="81"/>
      <c r="C3" s="81"/>
      <c r="D3" s="81"/>
      <c r="E3" s="81"/>
      <c r="F3" s="81"/>
      <c r="G3" s="81"/>
      <c r="H3" s="80"/>
      <c r="I3" s="80"/>
    </row>
    <row r="4" spans="1:9" ht="15" customHeight="1">
      <c r="A4" s="82" t="s">
        <v>4</v>
      </c>
      <c r="B4" s="83">
        <f>synthèse!B4</f>
        <v>0</v>
      </c>
      <c r="C4" s="84"/>
      <c r="D4" s="84"/>
      <c r="E4" s="84"/>
      <c r="F4" s="82" t="s">
        <v>5</v>
      </c>
      <c r="G4" s="84"/>
      <c r="H4" s="84"/>
      <c r="I4" s="81"/>
    </row>
    <row r="5" spans="1:9" ht="15" customHeight="1">
      <c r="A5" s="82" t="s">
        <v>6</v>
      </c>
      <c r="B5" s="85">
        <f>synthèse!B5</f>
        <v>0</v>
      </c>
      <c r="C5" s="84"/>
      <c r="D5" s="84"/>
      <c r="E5" s="84"/>
      <c r="F5" s="82" t="s">
        <v>7</v>
      </c>
      <c r="G5" s="97"/>
      <c r="H5" s="84"/>
      <c r="I5" s="81"/>
    </row>
    <row r="6" spans="1:9" ht="15" customHeight="1">
      <c r="A6" s="82" t="s">
        <v>8</v>
      </c>
      <c r="B6" s="84"/>
      <c r="C6" s="84"/>
      <c r="D6" s="84"/>
      <c r="E6" s="84"/>
      <c r="F6" s="84"/>
      <c r="G6" s="84"/>
      <c r="H6" s="84"/>
      <c r="I6" s="81"/>
    </row>
    <row r="7" spans="1:9" ht="15" customHeight="1">
      <c r="A7" s="82" t="s">
        <v>9</v>
      </c>
      <c r="B7" s="82" t="str">
        <f>synthèse!B7</f>
        <v>Immobilisations</v>
      </c>
      <c r="C7" s="84"/>
      <c r="D7" s="84"/>
      <c r="E7" s="84"/>
      <c r="F7" s="82" t="s">
        <v>11</v>
      </c>
      <c r="G7" s="84"/>
      <c r="H7" s="84"/>
      <c r="I7" s="81"/>
    </row>
    <row r="8" spans="1:9" ht="15" customHeight="1">
      <c r="A8" s="82" t="s">
        <v>12</v>
      </c>
      <c r="B8" s="86" t="str">
        <f>synthèse!B15</f>
        <v xml:space="preserve">Immobilisations brutes </v>
      </c>
      <c r="C8" s="84"/>
      <c r="D8" s="84"/>
      <c r="E8" s="84"/>
      <c r="F8" s="82" t="s">
        <v>7</v>
      </c>
      <c r="G8" s="97"/>
      <c r="H8" s="84"/>
      <c r="I8" s="81"/>
    </row>
    <row r="9" spans="1:9" ht="15" customHeight="1">
      <c r="A9" s="107"/>
      <c r="B9" s="107"/>
      <c r="C9" s="107"/>
      <c r="D9" s="107"/>
      <c r="E9" s="107"/>
      <c r="F9" s="107"/>
      <c r="G9" s="107"/>
      <c r="H9" s="107"/>
      <c r="I9" s="80"/>
    </row>
    <row r="10" spans="1:9" ht="15" customHeight="1">
      <c r="A10" s="80"/>
      <c r="B10" s="81"/>
      <c r="C10" s="81"/>
      <c r="D10" s="81"/>
      <c r="E10" s="81"/>
      <c r="F10" s="80"/>
      <c r="G10" s="80"/>
      <c r="H10" s="80"/>
      <c r="I10" s="80"/>
    </row>
    <row r="11" spans="1:9" ht="15" customHeight="1">
      <c r="A11" s="105" t="s">
        <v>54</v>
      </c>
      <c r="B11" s="80"/>
      <c r="C11" s="80"/>
      <c r="D11" s="80"/>
      <c r="E11" s="80"/>
      <c r="F11" s="80"/>
      <c r="G11" s="80"/>
      <c r="H11" s="80"/>
      <c r="I11" s="80"/>
    </row>
    <row r="12" spans="1:9" ht="15" customHeight="1">
      <c r="A12" s="106" t="s">
        <v>55</v>
      </c>
      <c r="B12" s="80"/>
      <c r="C12" s="80"/>
      <c r="D12" s="80"/>
      <c r="E12" s="80"/>
      <c r="F12" s="80"/>
      <c r="G12" s="80"/>
      <c r="H12" s="80"/>
      <c r="I12" s="80"/>
    </row>
    <row r="13" spans="1:9" ht="13.7" customHeight="1">
      <c r="A13" s="80"/>
      <c r="B13" s="80"/>
      <c r="C13" s="80"/>
      <c r="D13" s="80"/>
      <c r="E13" s="80"/>
      <c r="F13" s="80"/>
      <c r="G13" s="80"/>
      <c r="H13" s="80"/>
      <c r="I13" s="80"/>
    </row>
    <row r="14" spans="1:9" ht="13.7" customHeight="1">
      <c r="A14" s="80"/>
      <c r="B14" s="80"/>
      <c r="C14" s="80"/>
      <c r="D14" s="80"/>
      <c r="E14" s="80"/>
      <c r="F14" s="80"/>
      <c r="G14" s="80"/>
      <c r="H14" s="80"/>
      <c r="I14" s="80"/>
    </row>
    <row r="15" spans="1:9" ht="17.25" customHeight="1">
      <c r="A15" s="2" t="s">
        <v>56</v>
      </c>
      <c r="B15" s="109"/>
      <c r="C15" s="399" t="s">
        <v>57</v>
      </c>
      <c r="D15" s="400"/>
      <c r="E15" s="400"/>
      <c r="F15" s="400"/>
      <c r="G15" s="80"/>
      <c r="H15" s="80"/>
      <c r="I15" s="80"/>
    </row>
    <row r="16" spans="1:9" ht="44.25" customHeight="1">
      <c r="A16" s="124" t="s">
        <v>39</v>
      </c>
      <c r="B16" s="112" t="s">
        <v>41</v>
      </c>
      <c r="C16" s="116" t="s">
        <v>58</v>
      </c>
      <c r="D16" s="116" t="s">
        <v>59</v>
      </c>
      <c r="E16" s="117" t="s">
        <v>60</v>
      </c>
      <c r="F16" s="117" t="s">
        <v>61</v>
      </c>
      <c r="G16" s="116" t="s">
        <v>62</v>
      </c>
      <c r="H16" s="117" t="s">
        <v>63</v>
      </c>
      <c r="I16" s="117" t="s">
        <v>64</v>
      </c>
    </row>
    <row r="17" spans="1:12" ht="15" customHeight="1">
      <c r="A17" s="125"/>
      <c r="B17" s="120" t="s">
        <v>65</v>
      </c>
      <c r="C17" s="113"/>
      <c r="D17" s="113"/>
      <c r="E17" s="113"/>
      <c r="F17" s="114">
        <f t="shared" ref="F17:F22" si="0">C17+D17-E17</f>
        <v>0</v>
      </c>
      <c r="G17" s="113"/>
      <c r="H17" s="113">
        <f t="shared" ref="H17:H23" si="1">F17-G17</f>
        <v>0</v>
      </c>
      <c r="I17" s="115"/>
    </row>
    <row r="18" spans="1:12" ht="15" customHeight="1">
      <c r="A18" s="126"/>
      <c r="B18" s="121" t="s">
        <v>66</v>
      </c>
      <c r="C18" s="6"/>
      <c r="D18" s="6"/>
      <c r="E18" s="6"/>
      <c r="F18" s="7">
        <f t="shared" si="0"/>
        <v>0</v>
      </c>
      <c r="G18" s="6"/>
      <c r="H18" s="6">
        <f t="shared" si="1"/>
        <v>0</v>
      </c>
      <c r="I18" s="8"/>
    </row>
    <row r="19" spans="1:12" ht="15" customHeight="1">
      <c r="A19" s="127"/>
      <c r="B19" s="121" t="s">
        <v>67</v>
      </c>
      <c r="C19" s="6"/>
      <c r="D19" s="6"/>
      <c r="E19" s="6"/>
      <c r="F19" s="7">
        <f t="shared" si="0"/>
        <v>0</v>
      </c>
      <c r="G19" s="6"/>
      <c r="H19" s="6">
        <f t="shared" si="1"/>
        <v>0</v>
      </c>
      <c r="I19" s="8"/>
    </row>
    <row r="20" spans="1:12" ht="15" customHeight="1">
      <c r="A20" s="127"/>
      <c r="B20" s="122"/>
      <c r="C20" s="6"/>
      <c r="D20" s="6"/>
      <c r="E20" s="6"/>
      <c r="F20" s="7">
        <f t="shared" si="0"/>
        <v>0</v>
      </c>
      <c r="G20" s="6"/>
      <c r="H20" s="6">
        <f t="shared" si="1"/>
        <v>0</v>
      </c>
      <c r="I20" s="8"/>
    </row>
    <row r="21" spans="1:12" ht="15" customHeight="1">
      <c r="A21" s="127"/>
      <c r="B21" s="122"/>
      <c r="C21" s="6"/>
      <c r="D21" s="6"/>
      <c r="E21" s="6"/>
      <c r="F21" s="7">
        <f t="shared" si="0"/>
        <v>0</v>
      </c>
      <c r="G21" s="6"/>
      <c r="H21" s="6">
        <f t="shared" si="1"/>
        <v>0</v>
      </c>
      <c r="I21" s="8"/>
    </row>
    <row r="22" spans="1:12" ht="15" customHeight="1">
      <c r="A22" s="128"/>
      <c r="B22" s="123"/>
      <c r="C22" s="131"/>
      <c r="D22" s="131"/>
      <c r="E22" s="131"/>
      <c r="F22" s="132">
        <f t="shared" si="0"/>
        <v>0</v>
      </c>
      <c r="G22" s="131"/>
      <c r="H22" s="131">
        <f t="shared" si="1"/>
        <v>0</v>
      </c>
      <c r="I22" s="10"/>
    </row>
    <row r="23" spans="1:12" ht="15" customHeight="1">
      <c r="A23" s="118"/>
      <c r="B23" s="119" t="s">
        <v>68</v>
      </c>
      <c r="C23" s="133">
        <f>SUM(C17:C22)</f>
        <v>0</v>
      </c>
      <c r="D23" s="133">
        <f>SUM(D17:D22)</f>
        <v>0</v>
      </c>
      <c r="E23" s="133">
        <f>SUM(E17:E22)</f>
        <v>0</v>
      </c>
      <c r="F23" s="134">
        <f>SUM(F17:F22)</f>
        <v>0</v>
      </c>
      <c r="G23" s="133">
        <f>SUM(G17:G22)</f>
        <v>0</v>
      </c>
      <c r="H23" s="133">
        <f t="shared" si="1"/>
        <v>0</v>
      </c>
      <c r="I23" s="135"/>
      <c r="J23" s="87"/>
    </row>
    <row r="24" spans="1:12" ht="15" customHeight="1">
      <c r="A24" s="118"/>
      <c r="B24" s="130"/>
      <c r="C24" s="129"/>
      <c r="D24" s="129"/>
      <c r="E24" s="129"/>
      <c r="F24" s="129"/>
      <c r="G24" s="129"/>
      <c r="H24" s="129"/>
      <c r="I24" s="129"/>
    </row>
    <row r="25" spans="1:12" ht="13.7" customHeight="1">
      <c r="A25" s="80"/>
      <c r="B25" s="80"/>
      <c r="C25" s="80"/>
      <c r="D25" s="80"/>
      <c r="E25" s="80"/>
      <c r="F25" s="80"/>
      <c r="G25" s="80"/>
      <c r="H25" s="80"/>
      <c r="I25" s="80"/>
      <c r="J25" s="87"/>
      <c r="K25" s="87"/>
      <c r="L25" s="87"/>
    </row>
    <row r="26" spans="1:12" ht="13.7" customHeight="1">
      <c r="A26" s="80"/>
      <c r="B26" s="80"/>
      <c r="C26" s="80"/>
      <c r="D26" s="80"/>
      <c r="E26" s="80"/>
      <c r="F26" s="80"/>
      <c r="G26" s="80"/>
      <c r="H26" s="80"/>
      <c r="I26" s="80"/>
      <c r="J26" s="87"/>
      <c r="K26" s="87"/>
    </row>
    <row r="27" spans="1:12" ht="15" customHeight="1">
      <c r="A27" s="2" t="s">
        <v>69</v>
      </c>
      <c r="B27" s="109"/>
      <c r="C27" s="397" t="s">
        <v>57</v>
      </c>
      <c r="D27" s="398"/>
      <c r="E27" s="398"/>
      <c r="F27" s="398"/>
      <c r="G27" s="80"/>
      <c r="H27" s="80"/>
      <c r="I27" s="80"/>
      <c r="J27" s="87"/>
    </row>
    <row r="28" spans="1:12" ht="27" customHeight="1">
      <c r="A28" s="124" t="s">
        <v>39</v>
      </c>
      <c r="B28" s="3" t="s">
        <v>41</v>
      </c>
      <c r="C28" s="110" t="s">
        <v>58</v>
      </c>
      <c r="D28" s="110" t="s">
        <v>59</v>
      </c>
      <c r="E28" s="111" t="s">
        <v>60</v>
      </c>
      <c r="F28" s="137" t="s">
        <v>61</v>
      </c>
      <c r="G28" s="116" t="s">
        <v>62</v>
      </c>
      <c r="H28" s="117" t="s">
        <v>63</v>
      </c>
      <c r="I28" s="117" t="s">
        <v>64</v>
      </c>
    </row>
    <row r="29" spans="1:12" ht="15" customHeight="1">
      <c r="A29" s="125"/>
      <c r="B29" s="120" t="s">
        <v>70</v>
      </c>
      <c r="C29" s="4"/>
      <c r="D29" s="4"/>
      <c r="E29" s="4"/>
      <c r="F29" s="5">
        <f t="shared" ref="F29:F39" si="2">C29+D29-E29</f>
        <v>0</v>
      </c>
      <c r="G29" s="113"/>
      <c r="H29" s="113">
        <f t="shared" ref="H29:H40" si="3">F29-G29</f>
        <v>0</v>
      </c>
      <c r="I29" s="115"/>
    </row>
    <row r="30" spans="1:12" ht="15" customHeight="1">
      <c r="A30" s="126"/>
      <c r="B30" s="121" t="s">
        <v>71</v>
      </c>
      <c r="C30" s="6"/>
      <c r="D30" s="6"/>
      <c r="E30" s="6"/>
      <c r="F30" s="7">
        <f t="shared" si="2"/>
        <v>0</v>
      </c>
      <c r="G30" s="6"/>
      <c r="H30" s="6">
        <f t="shared" si="3"/>
        <v>0</v>
      </c>
      <c r="I30" s="8"/>
    </row>
    <row r="31" spans="1:12" ht="15" customHeight="1">
      <c r="A31" s="127"/>
      <c r="B31" s="121" t="s">
        <v>72</v>
      </c>
      <c r="C31" s="6"/>
      <c r="D31" s="6"/>
      <c r="E31" s="6"/>
      <c r="F31" s="7">
        <f t="shared" si="2"/>
        <v>0</v>
      </c>
      <c r="G31" s="6"/>
      <c r="H31" s="6">
        <f t="shared" si="3"/>
        <v>0</v>
      </c>
      <c r="I31" s="8"/>
    </row>
    <row r="32" spans="1:12" ht="15" customHeight="1">
      <c r="A32" s="127"/>
      <c r="B32" s="141"/>
      <c r="C32" s="6"/>
      <c r="D32" s="6"/>
      <c r="E32" s="6"/>
      <c r="F32" s="7">
        <f t="shared" si="2"/>
        <v>0</v>
      </c>
      <c r="G32" s="6"/>
      <c r="H32" s="6">
        <f t="shared" si="3"/>
        <v>0</v>
      </c>
      <c r="I32" s="8"/>
    </row>
    <row r="33" spans="1:11" ht="15" customHeight="1">
      <c r="A33" s="126"/>
      <c r="B33" s="121" t="s">
        <v>73</v>
      </c>
      <c r="C33" s="6"/>
      <c r="D33" s="6"/>
      <c r="E33" s="6"/>
      <c r="F33" s="7">
        <f t="shared" si="2"/>
        <v>0</v>
      </c>
      <c r="G33" s="6"/>
      <c r="H33" s="6">
        <f t="shared" si="3"/>
        <v>0</v>
      </c>
      <c r="I33" s="8"/>
    </row>
    <row r="34" spans="1:11" ht="15" customHeight="1">
      <c r="A34" s="126"/>
      <c r="B34" s="121" t="s">
        <v>74</v>
      </c>
      <c r="C34" s="6"/>
      <c r="D34" s="6"/>
      <c r="E34" s="6"/>
      <c r="F34" s="7">
        <f t="shared" si="2"/>
        <v>0</v>
      </c>
      <c r="G34" s="6"/>
      <c r="H34" s="6">
        <f t="shared" si="3"/>
        <v>0</v>
      </c>
      <c r="I34" s="8"/>
    </row>
    <row r="35" spans="1:11" ht="15" customHeight="1">
      <c r="A35" s="127"/>
      <c r="B35" s="121" t="s">
        <v>75</v>
      </c>
      <c r="C35" s="6"/>
      <c r="D35" s="6"/>
      <c r="E35" s="6"/>
      <c r="F35" s="7">
        <f t="shared" si="2"/>
        <v>0</v>
      </c>
      <c r="G35" s="6"/>
      <c r="H35" s="6">
        <f t="shared" si="3"/>
        <v>0</v>
      </c>
      <c r="I35" s="8"/>
    </row>
    <row r="36" spans="1:11" ht="15" customHeight="1">
      <c r="A36" s="127"/>
      <c r="B36" s="121" t="s">
        <v>76</v>
      </c>
      <c r="C36" s="6"/>
      <c r="D36" s="6"/>
      <c r="E36" s="6"/>
      <c r="F36" s="7">
        <f t="shared" si="2"/>
        <v>0</v>
      </c>
      <c r="G36" s="6"/>
      <c r="H36" s="6">
        <f t="shared" si="3"/>
        <v>0</v>
      </c>
      <c r="I36" s="8"/>
    </row>
    <row r="37" spans="1:11" ht="15" customHeight="1">
      <c r="A37" s="127"/>
      <c r="B37" s="141"/>
      <c r="C37" s="6"/>
      <c r="D37" s="6"/>
      <c r="E37" s="6"/>
      <c r="F37" s="7">
        <f t="shared" si="2"/>
        <v>0</v>
      </c>
      <c r="G37" s="6"/>
      <c r="H37" s="6">
        <f t="shared" si="3"/>
        <v>0</v>
      </c>
      <c r="I37" s="8"/>
    </row>
    <row r="38" spans="1:11" ht="15" customHeight="1">
      <c r="A38" s="127"/>
      <c r="B38" s="141"/>
      <c r="C38" s="6"/>
      <c r="D38" s="6"/>
      <c r="E38" s="6"/>
      <c r="F38" s="7">
        <f t="shared" si="2"/>
        <v>0</v>
      </c>
      <c r="G38" s="6"/>
      <c r="H38" s="6">
        <f t="shared" si="3"/>
        <v>0</v>
      </c>
      <c r="I38" s="8"/>
    </row>
    <row r="39" spans="1:11" ht="15" customHeight="1">
      <c r="A39" s="128"/>
      <c r="B39" s="142"/>
      <c r="C39" s="131"/>
      <c r="D39" s="131"/>
      <c r="E39" s="131"/>
      <c r="F39" s="132">
        <f t="shared" si="2"/>
        <v>0</v>
      </c>
      <c r="G39" s="131"/>
      <c r="H39" s="131">
        <f t="shared" si="3"/>
        <v>0</v>
      </c>
      <c r="I39" s="10"/>
    </row>
    <row r="40" spans="1:11" ht="15" customHeight="1">
      <c r="A40" s="80"/>
      <c r="B40" s="119" t="s">
        <v>77</v>
      </c>
      <c r="C40" s="133">
        <f>SUM(C29:C39)</f>
        <v>0</v>
      </c>
      <c r="D40" s="133">
        <f>SUM(D29:D39)</f>
        <v>0</v>
      </c>
      <c r="E40" s="133">
        <f>SUM(E29:E39)</f>
        <v>0</v>
      </c>
      <c r="F40" s="134">
        <f>SUM(F29:F39)</f>
        <v>0</v>
      </c>
      <c r="G40" s="133">
        <f>SUM(G29:G39)</f>
        <v>0</v>
      </c>
      <c r="H40" s="133">
        <f t="shared" si="3"/>
        <v>0</v>
      </c>
      <c r="I40" s="135"/>
      <c r="J40" s="87"/>
    </row>
    <row r="41" spans="1:11" ht="14.1" customHeight="1">
      <c r="A41" s="80"/>
      <c r="B41" s="80"/>
      <c r="C41" s="138"/>
      <c r="D41" s="80"/>
      <c r="E41" s="80"/>
      <c r="F41" s="138"/>
      <c r="G41" s="138"/>
      <c r="H41" s="138"/>
      <c r="I41" s="80"/>
      <c r="J41" s="87"/>
      <c r="K41" s="87"/>
    </row>
    <row r="42" spans="1:11" ht="14.1" customHeight="1">
      <c r="A42" s="80"/>
      <c r="B42" s="80"/>
      <c r="C42" s="138"/>
      <c r="D42" s="138"/>
      <c r="E42" s="138"/>
      <c r="F42" s="138"/>
      <c r="G42" s="138"/>
      <c r="H42" s="138"/>
      <c r="I42" s="80"/>
      <c r="J42" s="87"/>
      <c r="K42" s="87"/>
    </row>
    <row r="43" spans="1:11" ht="15" customHeight="1">
      <c r="A43" s="401" t="s">
        <v>78</v>
      </c>
      <c r="B43" s="402"/>
      <c r="C43" s="133">
        <f t="shared" ref="C43:H43" si="4">C23+C40</f>
        <v>0</v>
      </c>
      <c r="D43" s="133">
        <f t="shared" si="4"/>
        <v>0</v>
      </c>
      <c r="E43" s="133">
        <f t="shared" si="4"/>
        <v>0</v>
      </c>
      <c r="F43" s="134">
        <f t="shared" si="4"/>
        <v>0</v>
      </c>
      <c r="G43" s="133">
        <f t="shared" si="4"/>
        <v>0</v>
      </c>
      <c r="H43" s="133">
        <f t="shared" si="4"/>
        <v>0</v>
      </c>
      <c r="I43" s="81"/>
      <c r="J43" s="87"/>
    </row>
    <row r="44" spans="1:11" ht="15" customHeight="1">
      <c r="A44" s="81"/>
      <c r="B44" s="81"/>
      <c r="C44" s="81"/>
      <c r="D44" s="139" t="s">
        <v>79</v>
      </c>
      <c r="E44" s="139" t="s">
        <v>80</v>
      </c>
      <c r="F44" s="81"/>
      <c r="G44" s="81"/>
      <c r="H44" s="81"/>
      <c r="I44" s="81"/>
      <c r="J44" s="87"/>
      <c r="K44" s="87"/>
    </row>
    <row r="45" spans="1:11" ht="15" customHeight="1">
      <c r="A45" s="81"/>
      <c r="B45" s="81"/>
      <c r="C45" s="81"/>
      <c r="D45" s="81"/>
      <c r="E45" s="81"/>
      <c r="F45" s="81"/>
      <c r="G45" s="81"/>
      <c r="H45" s="81"/>
      <c r="I45" s="81"/>
      <c r="J45" s="87"/>
    </row>
    <row r="46" spans="1:11" ht="15" customHeight="1">
      <c r="A46" s="80"/>
      <c r="B46" s="81"/>
      <c r="C46" s="81"/>
      <c r="D46" s="81"/>
      <c r="E46" s="81"/>
      <c r="F46" s="81"/>
      <c r="G46" s="81"/>
      <c r="H46" s="81"/>
      <c r="I46" s="81"/>
      <c r="J46" s="87"/>
    </row>
    <row r="47" spans="1:11" ht="15" customHeight="1">
      <c r="A47" s="105" t="s">
        <v>81</v>
      </c>
      <c r="B47" s="81"/>
      <c r="C47" s="81"/>
      <c r="D47" s="81"/>
      <c r="E47" s="81"/>
      <c r="F47" s="81"/>
      <c r="G47" s="81"/>
      <c r="H47" s="81"/>
      <c r="I47" s="81"/>
      <c r="J47" s="87"/>
    </row>
    <row r="48" spans="1:11" ht="15" customHeight="1">
      <c r="A48" s="81"/>
      <c r="B48" s="81"/>
      <c r="C48" s="81"/>
      <c r="D48" s="81"/>
      <c r="E48" s="81"/>
      <c r="F48" s="81"/>
      <c r="G48" s="81"/>
      <c r="H48" s="81"/>
      <c r="I48" s="81"/>
      <c r="J48" s="87"/>
    </row>
    <row r="49" spans="1:10" ht="15" customHeight="1">
      <c r="A49" s="81"/>
      <c r="B49" s="136"/>
      <c r="C49" s="91"/>
      <c r="D49" s="91"/>
      <c r="E49" s="91"/>
      <c r="F49" s="91"/>
      <c r="G49" s="91"/>
      <c r="H49" s="91"/>
      <c r="I49" s="81"/>
      <c r="J49" s="87"/>
    </row>
    <row r="50" spans="1:10" ht="15" customHeight="1">
      <c r="A50" s="81"/>
      <c r="B50" s="81"/>
      <c r="C50" s="81"/>
      <c r="D50" s="81"/>
      <c r="E50" s="81"/>
      <c r="F50" s="81"/>
      <c r="G50" s="81"/>
      <c r="H50" s="81"/>
      <c r="I50" s="81"/>
      <c r="J50" s="87"/>
    </row>
    <row r="51" spans="1:10" ht="15" customHeight="1">
      <c r="A51" s="81"/>
      <c r="B51" s="81"/>
      <c r="C51" s="81"/>
      <c r="D51" s="81"/>
      <c r="E51" s="81"/>
      <c r="F51" s="81"/>
      <c r="G51" s="81"/>
      <c r="H51" s="81"/>
      <c r="I51" s="81"/>
      <c r="J51" s="87"/>
    </row>
    <row r="52" spans="1:10" ht="13.5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</row>
    <row r="53" spans="1:10" ht="13.5" customHeight="1">
      <c r="A53" s="87"/>
      <c r="B53" s="87"/>
      <c r="C53" s="87"/>
      <c r="D53" s="87"/>
      <c r="E53" s="87"/>
      <c r="F53" s="87"/>
      <c r="G53" s="87"/>
      <c r="H53" s="87"/>
      <c r="I53" s="87"/>
    </row>
    <row r="54" spans="1:10" ht="13.5" customHeight="1">
      <c r="A54" s="87"/>
      <c r="B54" s="87"/>
      <c r="C54" s="87"/>
      <c r="D54" s="87"/>
      <c r="E54" s="87"/>
      <c r="F54" s="87"/>
      <c r="G54" s="87"/>
      <c r="H54" s="87"/>
      <c r="I54" s="87"/>
    </row>
    <row r="55" spans="1:10" ht="13.5" customHeight="1">
      <c r="A55" s="87"/>
      <c r="B55" s="87"/>
      <c r="C55" s="87"/>
      <c r="D55" s="87"/>
      <c r="E55" s="87"/>
      <c r="F55" s="87"/>
      <c r="G55" s="87"/>
      <c r="H55" s="87"/>
      <c r="I55" s="87"/>
    </row>
  </sheetData>
  <mergeCells count="3">
    <mergeCell ref="C27:F27"/>
    <mergeCell ref="C15:F15"/>
    <mergeCell ref="A43:B43"/>
  </mergeCells>
  <pageMargins left="0.51181100000000002" right="0.15748000000000001" top="0.62992099999999995" bottom="0.59055100000000005" header="0.51181100000000002" footer="0.51181100000000002"/>
  <pageSetup scale="78" orientation="portrait"/>
  <headerFooter>
    <oddFooter>&amp;C&amp;"Univers 45 Light,Regular"&amp;8&amp;K00000020/12/2015, 12:13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53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3.140625" style="1" customWidth="1"/>
    <col min="2" max="2" width="26.28515625" style="1" customWidth="1"/>
    <col min="3" max="5" width="14.42578125" style="1" customWidth="1"/>
    <col min="6" max="8" width="14.28515625" style="1" customWidth="1"/>
    <col min="9" max="9" width="7.42578125" style="1" customWidth="1"/>
    <col min="10" max="256" width="10.85546875" style="1" customWidth="1"/>
  </cols>
  <sheetData>
    <row r="1" spans="1:9" ht="21" customHeight="1">
      <c r="A1" s="79"/>
      <c r="B1" s="80"/>
      <c r="C1" s="80"/>
      <c r="D1" s="80"/>
      <c r="E1" s="99" t="s">
        <v>0</v>
      </c>
      <c r="F1" s="99" t="s">
        <v>1</v>
      </c>
      <c r="G1" s="99" t="s">
        <v>2</v>
      </c>
      <c r="H1" s="103"/>
      <c r="I1" s="80"/>
    </row>
    <row r="2" spans="1:9" ht="21" customHeight="1">
      <c r="A2" s="80"/>
      <c r="B2" s="81"/>
      <c r="C2" s="81"/>
      <c r="D2" s="81"/>
      <c r="E2" s="100" t="s">
        <v>3</v>
      </c>
      <c r="F2" s="101">
        <v>2</v>
      </c>
      <c r="G2" s="101">
        <v>1</v>
      </c>
      <c r="H2" s="98"/>
      <c r="I2" s="80"/>
    </row>
    <row r="3" spans="1:9" ht="13.5" customHeight="1">
      <c r="A3" s="80"/>
      <c r="B3" s="81"/>
      <c r="C3" s="81"/>
      <c r="D3" s="81"/>
      <c r="E3" s="81"/>
      <c r="F3" s="81"/>
      <c r="G3" s="81"/>
      <c r="H3" s="81"/>
      <c r="I3" s="80"/>
    </row>
    <row r="4" spans="1:9" ht="13.5" customHeight="1">
      <c r="A4" s="82" t="s">
        <v>4</v>
      </c>
      <c r="B4" s="83">
        <f>synthèse!B4</f>
        <v>0</v>
      </c>
      <c r="C4" s="84"/>
      <c r="D4" s="84"/>
      <c r="E4" s="82" t="s">
        <v>5</v>
      </c>
      <c r="F4" s="84"/>
      <c r="G4" s="84"/>
      <c r="H4" s="84"/>
      <c r="I4" s="81"/>
    </row>
    <row r="5" spans="1:9" ht="13.5" customHeight="1">
      <c r="A5" s="82" t="s">
        <v>6</v>
      </c>
      <c r="B5" s="85">
        <f>synthèse!B5</f>
        <v>0</v>
      </c>
      <c r="C5" s="84"/>
      <c r="D5" s="84"/>
      <c r="E5" s="82" t="s">
        <v>7</v>
      </c>
      <c r="F5" s="97"/>
      <c r="G5" s="84"/>
      <c r="H5" s="84"/>
      <c r="I5" s="81"/>
    </row>
    <row r="6" spans="1:9" ht="13.5" customHeight="1">
      <c r="A6" s="82" t="s">
        <v>8</v>
      </c>
      <c r="B6" s="84"/>
      <c r="C6" s="84"/>
      <c r="D6" s="84"/>
      <c r="E6" s="84"/>
      <c r="F6" s="84"/>
      <c r="G6" s="84"/>
      <c r="H6" s="84"/>
      <c r="I6" s="81"/>
    </row>
    <row r="7" spans="1:9" ht="13.5" customHeight="1">
      <c r="A7" s="82" t="s">
        <v>9</v>
      </c>
      <c r="B7" s="82" t="str">
        <f>synthèse!B7</f>
        <v>Immobilisations</v>
      </c>
      <c r="C7" s="84"/>
      <c r="D7" s="84"/>
      <c r="E7" s="82" t="s">
        <v>11</v>
      </c>
      <c r="F7" s="84"/>
      <c r="G7" s="84"/>
      <c r="H7" s="84"/>
      <c r="I7" s="81"/>
    </row>
    <row r="8" spans="1:9" ht="13.5" customHeight="1">
      <c r="A8" s="82" t="s">
        <v>12</v>
      </c>
      <c r="B8" s="86" t="str">
        <f>synthèse!B16</f>
        <v>Amortissements (pour dépréciation)</v>
      </c>
      <c r="C8" s="84"/>
      <c r="D8" s="84"/>
      <c r="E8" s="82" t="s">
        <v>7</v>
      </c>
      <c r="F8" s="97"/>
      <c r="G8" s="84"/>
      <c r="H8" s="84"/>
      <c r="I8" s="80"/>
    </row>
    <row r="9" spans="1:9" ht="13.5" customHeight="1">
      <c r="A9" s="107"/>
      <c r="B9" s="107"/>
      <c r="C9" s="107"/>
      <c r="D9" s="107"/>
      <c r="E9" s="107"/>
      <c r="F9" s="107"/>
      <c r="G9" s="107"/>
      <c r="H9" s="81"/>
      <c r="I9" s="80"/>
    </row>
    <row r="10" spans="1:9" ht="13.5" customHeight="1">
      <c r="A10" s="81"/>
      <c r="B10" s="81"/>
      <c r="C10" s="81"/>
      <c r="D10" s="81"/>
      <c r="E10" s="81"/>
      <c r="F10" s="81"/>
      <c r="G10" s="81"/>
      <c r="H10" s="81"/>
      <c r="I10" s="80"/>
    </row>
    <row r="11" spans="1:9" ht="13.5" customHeight="1">
      <c r="A11" s="80"/>
      <c r="B11" s="80"/>
      <c r="C11" s="80"/>
      <c r="D11" s="80"/>
      <c r="E11" s="80"/>
      <c r="F11" s="80"/>
      <c r="G11" s="80"/>
      <c r="H11" s="80"/>
      <c r="I11" s="80"/>
    </row>
    <row r="12" spans="1:9" ht="13.5" customHeight="1">
      <c r="A12" s="105" t="s">
        <v>54</v>
      </c>
      <c r="B12" s="80"/>
      <c r="C12" s="80"/>
      <c r="D12" s="80"/>
      <c r="E12" s="80"/>
      <c r="F12" s="80"/>
      <c r="G12" s="80"/>
      <c r="H12" s="80"/>
      <c r="I12" s="80"/>
    </row>
    <row r="13" spans="1:9" ht="13.5" customHeight="1">
      <c r="A13" s="106" t="s">
        <v>82</v>
      </c>
      <c r="B13" s="80"/>
      <c r="C13" s="80"/>
      <c r="D13" s="80"/>
      <c r="E13" s="80"/>
      <c r="F13" s="80"/>
      <c r="G13" s="80"/>
      <c r="H13" s="80"/>
      <c r="I13" s="80"/>
    </row>
    <row r="14" spans="1:9" ht="13.5" customHeight="1">
      <c r="A14" s="106" t="s">
        <v>83</v>
      </c>
      <c r="B14" s="143"/>
      <c r="C14" s="143"/>
      <c r="D14" s="143"/>
      <c r="E14" s="80"/>
      <c r="F14" s="80"/>
      <c r="G14" s="80"/>
      <c r="H14" s="80"/>
      <c r="I14" s="80"/>
    </row>
    <row r="15" spans="1:9" ht="13.5" customHeight="1">
      <c r="A15" s="80"/>
      <c r="B15" s="80"/>
      <c r="C15" s="80"/>
      <c r="D15" s="80"/>
      <c r="E15" s="80"/>
      <c r="F15" s="80"/>
      <c r="G15" s="80"/>
      <c r="H15" s="80"/>
      <c r="I15" s="80"/>
    </row>
    <row r="16" spans="1:9" ht="13.5" customHeight="1">
      <c r="A16" s="83"/>
      <c r="B16" s="80"/>
      <c r="C16" s="80"/>
      <c r="D16" s="80"/>
      <c r="E16" s="80"/>
      <c r="F16" s="80"/>
      <c r="G16" s="80"/>
      <c r="H16" s="80"/>
      <c r="I16" s="80"/>
    </row>
    <row r="17" spans="1:256" s="79" customFormat="1" ht="13.5" customHeight="1">
      <c r="A17" s="145" t="s">
        <v>84</v>
      </c>
      <c r="B17" s="146"/>
      <c r="C17" s="420" t="s">
        <v>85</v>
      </c>
      <c r="D17" s="421"/>
      <c r="E17" s="421"/>
      <c r="F17" s="421"/>
      <c r="G17" s="103"/>
      <c r="H17" s="103"/>
      <c r="I17" s="80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ht="26.25" customHeight="1">
      <c r="A18" s="407" t="s">
        <v>86</v>
      </c>
      <c r="B18" s="407" t="s">
        <v>41</v>
      </c>
      <c r="C18" s="411" t="s">
        <v>58</v>
      </c>
      <c r="D18" s="144" t="s">
        <v>87</v>
      </c>
      <c r="E18" s="411" t="s">
        <v>88</v>
      </c>
      <c r="F18" s="418" t="s">
        <v>89</v>
      </c>
      <c r="G18" s="409" t="s">
        <v>90</v>
      </c>
      <c r="H18" s="409" t="s">
        <v>91</v>
      </c>
      <c r="I18" s="409" t="s">
        <v>64</v>
      </c>
    </row>
    <row r="19" spans="1:256" ht="13.5" customHeight="1">
      <c r="A19" s="408"/>
      <c r="B19" s="413"/>
      <c r="C19" s="413"/>
      <c r="D19" s="3" t="s">
        <v>92</v>
      </c>
      <c r="E19" s="413"/>
      <c r="F19" s="419"/>
      <c r="G19" s="410"/>
      <c r="H19" s="410"/>
      <c r="I19" s="424"/>
    </row>
    <row r="20" spans="1:256" ht="13.5" customHeight="1">
      <c r="A20" s="160"/>
      <c r="B20" s="120" t="str">
        <f>'D1'!B17</f>
        <v>Autres immob. Incorp.</v>
      </c>
      <c r="C20" s="4"/>
      <c r="D20" s="4"/>
      <c r="E20" s="4"/>
      <c r="F20" s="5">
        <f t="shared" ref="F20:F26" si="0">C20+D20-E20</f>
        <v>0</v>
      </c>
      <c r="G20" s="4"/>
      <c r="H20" s="154">
        <f t="shared" ref="H20:H25" si="1">F20-G20</f>
        <v>0</v>
      </c>
      <c r="I20" s="157"/>
    </row>
    <row r="21" spans="1:256" ht="13.5" customHeight="1">
      <c r="A21" s="161"/>
      <c r="B21" s="121" t="str">
        <f>'D1'!B18</f>
        <v>Concession droits logic.</v>
      </c>
      <c r="C21" s="6"/>
      <c r="D21" s="6"/>
      <c r="E21" s="6"/>
      <c r="F21" s="7">
        <f t="shared" si="0"/>
        <v>0</v>
      </c>
      <c r="G21" s="6"/>
      <c r="H21" s="155">
        <f t="shared" si="1"/>
        <v>0</v>
      </c>
      <c r="I21" s="158"/>
    </row>
    <row r="22" spans="1:256" ht="13.5" customHeight="1">
      <c r="A22" s="162"/>
      <c r="B22" s="121" t="str">
        <f>'D1'!B19</f>
        <v>Fonds commercial</v>
      </c>
      <c r="C22" s="6"/>
      <c r="D22" s="6"/>
      <c r="E22" s="6"/>
      <c r="F22" s="7">
        <f t="shared" si="0"/>
        <v>0</v>
      </c>
      <c r="G22" s="6"/>
      <c r="H22" s="155">
        <f t="shared" si="1"/>
        <v>0</v>
      </c>
      <c r="I22" s="158"/>
    </row>
    <row r="23" spans="1:256" ht="13.5" customHeight="1">
      <c r="A23" s="162"/>
      <c r="B23" s="122">
        <f>'D1'!B20</f>
        <v>0</v>
      </c>
      <c r="C23" s="6"/>
      <c r="D23" s="6"/>
      <c r="E23" s="6"/>
      <c r="F23" s="7">
        <f t="shared" si="0"/>
        <v>0</v>
      </c>
      <c r="G23" s="6"/>
      <c r="H23" s="155">
        <f t="shared" si="1"/>
        <v>0</v>
      </c>
      <c r="I23" s="158"/>
    </row>
    <row r="24" spans="1:256" ht="13.5" customHeight="1">
      <c r="A24" s="162"/>
      <c r="B24" s="122">
        <f>'D1'!B21</f>
        <v>0</v>
      </c>
      <c r="C24" s="6"/>
      <c r="D24" s="6"/>
      <c r="E24" s="6"/>
      <c r="F24" s="7">
        <f t="shared" si="0"/>
        <v>0</v>
      </c>
      <c r="G24" s="6"/>
      <c r="H24" s="155">
        <f t="shared" si="1"/>
        <v>0</v>
      </c>
      <c r="I24" s="158"/>
    </row>
    <row r="25" spans="1:256" ht="13.5" customHeight="1">
      <c r="A25" s="163"/>
      <c r="B25" s="123">
        <f>'D1'!B22</f>
        <v>0</v>
      </c>
      <c r="C25" s="131"/>
      <c r="D25" s="131"/>
      <c r="E25" s="131"/>
      <c r="F25" s="132">
        <f t="shared" si="0"/>
        <v>0</v>
      </c>
      <c r="G25" s="131"/>
      <c r="H25" s="156">
        <f t="shared" si="1"/>
        <v>0</v>
      </c>
      <c r="I25" s="159"/>
    </row>
    <row r="26" spans="1:256" s="79" customFormat="1" ht="13.5" customHeight="1">
      <c r="A26" s="118"/>
      <c r="B26" s="99" t="s">
        <v>68</v>
      </c>
      <c r="C26" s="152">
        <f>SUM(C20:C25)</f>
        <v>0</v>
      </c>
      <c r="D26" s="152">
        <f>SUM(D20:D25)</f>
        <v>0</v>
      </c>
      <c r="E26" s="152">
        <f>SUM(E20:E25)</f>
        <v>0</v>
      </c>
      <c r="F26" s="153">
        <f t="shared" si="0"/>
        <v>0</v>
      </c>
      <c r="G26" s="152">
        <f>SUM(G20:G25)</f>
        <v>0</v>
      </c>
      <c r="H26" s="152">
        <f>SUM(H20:H25)</f>
        <v>0</v>
      </c>
      <c r="I26" s="14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</row>
    <row r="27" spans="1:256" s="79" customFormat="1" ht="13.5" customHeight="1">
      <c r="A27" s="118"/>
      <c r="B27" s="148"/>
      <c r="C27" s="138"/>
      <c r="D27" s="149" t="s">
        <v>93</v>
      </c>
      <c r="E27" s="138"/>
      <c r="F27" s="138"/>
      <c r="G27" s="138"/>
      <c r="H27" s="138"/>
      <c r="I27" s="138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</row>
    <row r="28" spans="1:256" s="79" customFormat="1" ht="13.5" customHeight="1">
      <c r="A28" s="118"/>
      <c r="B28" s="118"/>
      <c r="C28" s="150"/>
      <c r="D28" s="150"/>
      <c r="E28" s="150"/>
      <c r="F28" s="150"/>
      <c r="G28" s="150"/>
      <c r="H28" s="150"/>
      <c r="I28" s="80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  <c r="HX28" s="87"/>
      <c r="HY28" s="87"/>
      <c r="HZ28" s="87"/>
      <c r="IA28" s="87"/>
      <c r="IB28" s="87"/>
      <c r="IC28" s="87"/>
      <c r="ID28" s="87"/>
      <c r="IE28" s="87"/>
      <c r="IF28" s="87"/>
      <c r="IG28" s="87"/>
      <c r="IH28" s="87"/>
      <c r="II28" s="87"/>
      <c r="IJ28" s="87"/>
      <c r="IK28" s="87"/>
      <c r="IL28" s="87"/>
      <c r="IM28" s="87"/>
      <c r="IN28" s="87"/>
      <c r="IO28" s="87"/>
      <c r="IP28" s="87"/>
      <c r="IQ28" s="87"/>
      <c r="IR28" s="87"/>
      <c r="IS28" s="87"/>
      <c r="IT28" s="87"/>
      <c r="IU28" s="87"/>
      <c r="IV28" s="87"/>
    </row>
    <row r="29" spans="1:256" s="79" customFormat="1" ht="13.5" customHeight="1">
      <c r="A29" s="151"/>
      <c r="B29" s="118"/>
      <c r="C29" s="150"/>
      <c r="D29" s="150"/>
      <c r="E29" s="150"/>
      <c r="F29" s="150"/>
      <c r="G29" s="150"/>
      <c r="H29" s="150"/>
      <c r="I29" s="80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87"/>
      <c r="IF29" s="87"/>
      <c r="IG29" s="87"/>
      <c r="IH29" s="87"/>
      <c r="II29" s="87"/>
      <c r="IJ29" s="87"/>
      <c r="IK29" s="87"/>
      <c r="IL29" s="87"/>
      <c r="IM29" s="87"/>
      <c r="IN29" s="87"/>
      <c r="IO29" s="87"/>
      <c r="IP29" s="87"/>
      <c r="IQ29" s="87"/>
      <c r="IR29" s="87"/>
      <c r="IS29" s="87"/>
      <c r="IT29" s="87"/>
      <c r="IU29" s="87"/>
      <c r="IV29" s="87"/>
    </row>
    <row r="30" spans="1:256" s="79" customFormat="1" ht="13.5" customHeight="1">
      <c r="A30" s="164" t="s">
        <v>94</v>
      </c>
      <c r="B30" s="165"/>
      <c r="C30" s="422" t="s">
        <v>95</v>
      </c>
      <c r="D30" s="423"/>
      <c r="E30" s="423"/>
      <c r="F30" s="423"/>
      <c r="G30" s="150"/>
      <c r="H30" s="150"/>
      <c r="I30" s="80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ht="25.5" customHeight="1">
      <c r="A31" s="416" t="s">
        <v>86</v>
      </c>
      <c r="B31" s="414" t="s">
        <v>41</v>
      </c>
      <c r="C31" s="411" t="s">
        <v>58</v>
      </c>
      <c r="D31" s="144" t="s">
        <v>87</v>
      </c>
      <c r="E31" s="411" t="s">
        <v>88</v>
      </c>
      <c r="F31" s="418" t="s">
        <v>89</v>
      </c>
      <c r="G31" s="409" t="s">
        <v>90</v>
      </c>
      <c r="H31" s="405" t="s">
        <v>91</v>
      </c>
      <c r="I31" s="403" t="s">
        <v>64</v>
      </c>
    </row>
    <row r="32" spans="1:256" ht="13.5" customHeight="1">
      <c r="A32" s="417"/>
      <c r="B32" s="415"/>
      <c r="C32" s="412"/>
      <c r="D32" s="3" t="s">
        <v>92</v>
      </c>
      <c r="E32" s="412"/>
      <c r="F32" s="419"/>
      <c r="G32" s="410"/>
      <c r="H32" s="406"/>
      <c r="I32" s="404"/>
    </row>
    <row r="33" spans="1:256" ht="13.5" customHeight="1">
      <c r="A33" s="168"/>
      <c r="B33" s="120" t="str">
        <f>'D1'!B29</f>
        <v>Construction</v>
      </c>
      <c r="C33" s="4"/>
      <c r="D33" s="4"/>
      <c r="E33" s="4"/>
      <c r="F33" s="5">
        <f t="shared" ref="F33:F44" si="2">C33+D33-E33</f>
        <v>0</v>
      </c>
      <c r="G33" s="4"/>
      <c r="H33" s="154">
        <f t="shared" ref="H33:H44" si="3">F33-G33</f>
        <v>0</v>
      </c>
      <c r="I33" s="167"/>
    </row>
    <row r="34" spans="1:256" ht="13.5" customHeight="1">
      <c r="A34" s="161"/>
      <c r="B34" s="121" t="str">
        <f>'D1'!B30</f>
        <v>Agenct construction</v>
      </c>
      <c r="C34" s="6"/>
      <c r="D34" s="6"/>
      <c r="E34" s="6"/>
      <c r="F34" s="7">
        <f t="shared" si="2"/>
        <v>0</v>
      </c>
      <c r="G34" s="6"/>
      <c r="H34" s="155">
        <f t="shared" si="3"/>
        <v>0</v>
      </c>
      <c r="I34" s="158"/>
    </row>
    <row r="35" spans="1:256" ht="13.5" customHeight="1">
      <c r="A35" s="161"/>
      <c r="B35" s="121" t="str">
        <f>'D1'!B31</f>
        <v>Matériel industriel</v>
      </c>
      <c r="C35" s="6"/>
      <c r="D35" s="6"/>
      <c r="E35" s="6"/>
      <c r="F35" s="7">
        <f t="shared" si="2"/>
        <v>0</v>
      </c>
      <c r="G35" s="6"/>
      <c r="H35" s="155">
        <f t="shared" si="3"/>
        <v>0</v>
      </c>
      <c r="I35" s="158"/>
    </row>
    <row r="36" spans="1:256" ht="13.5" customHeight="1">
      <c r="A36" s="162"/>
      <c r="B36" s="122">
        <f>'D1'!B32</f>
        <v>0</v>
      </c>
      <c r="C36" s="6"/>
      <c r="D36" s="6"/>
      <c r="E36" s="6"/>
      <c r="F36" s="7">
        <f t="shared" si="2"/>
        <v>0</v>
      </c>
      <c r="G36" s="6"/>
      <c r="H36" s="155">
        <f t="shared" si="3"/>
        <v>0</v>
      </c>
      <c r="I36" s="158"/>
    </row>
    <row r="37" spans="1:256" ht="13.5" customHeight="1">
      <c r="A37" s="161"/>
      <c r="B37" s="121" t="str">
        <f>'D1'!B33</f>
        <v>Installations générales</v>
      </c>
      <c r="C37" s="6"/>
      <c r="D37" s="6"/>
      <c r="E37" s="6"/>
      <c r="F37" s="7">
        <f t="shared" si="2"/>
        <v>0</v>
      </c>
      <c r="G37" s="6"/>
      <c r="H37" s="155">
        <f t="shared" si="3"/>
        <v>0</v>
      </c>
      <c r="I37" s="158"/>
    </row>
    <row r="38" spans="1:256" ht="13.5" customHeight="1">
      <c r="A38" s="161"/>
      <c r="B38" s="121" t="str">
        <f>'D1'!B34</f>
        <v>Matériel de transport</v>
      </c>
      <c r="C38" s="6"/>
      <c r="D38" s="6"/>
      <c r="E38" s="6"/>
      <c r="F38" s="7">
        <f t="shared" si="2"/>
        <v>0</v>
      </c>
      <c r="G38" s="6"/>
      <c r="H38" s="155">
        <f t="shared" si="3"/>
        <v>0</v>
      </c>
      <c r="I38" s="158"/>
    </row>
    <row r="39" spans="1:256" ht="13.5" customHeight="1">
      <c r="A39" s="162"/>
      <c r="B39" s="121" t="str">
        <f>'D1'!B35</f>
        <v>Mat. Bureau &amp; informat.</v>
      </c>
      <c r="C39" s="6"/>
      <c r="D39" s="6"/>
      <c r="E39" s="6"/>
      <c r="F39" s="7">
        <f t="shared" si="2"/>
        <v>0</v>
      </c>
      <c r="G39" s="6"/>
      <c r="H39" s="155">
        <f t="shared" si="3"/>
        <v>0</v>
      </c>
      <c r="I39" s="158"/>
    </row>
    <row r="40" spans="1:256" ht="13.5" customHeight="1">
      <c r="A40" s="162"/>
      <c r="B40" s="121" t="str">
        <f>'D1'!B36</f>
        <v>Mobilier</v>
      </c>
      <c r="C40" s="6"/>
      <c r="D40" s="6"/>
      <c r="E40" s="6"/>
      <c r="F40" s="7">
        <f t="shared" si="2"/>
        <v>0</v>
      </c>
      <c r="G40" s="6"/>
      <c r="H40" s="155">
        <f t="shared" si="3"/>
        <v>0</v>
      </c>
      <c r="I40" s="158"/>
    </row>
    <row r="41" spans="1:256" ht="13.5" customHeight="1">
      <c r="A41" s="162"/>
      <c r="B41" s="122">
        <f>'D1'!B37</f>
        <v>0</v>
      </c>
      <c r="C41" s="6"/>
      <c r="D41" s="6"/>
      <c r="E41" s="6"/>
      <c r="F41" s="7">
        <f t="shared" si="2"/>
        <v>0</v>
      </c>
      <c r="G41" s="6"/>
      <c r="H41" s="155">
        <f t="shared" si="3"/>
        <v>0</v>
      </c>
      <c r="I41" s="158"/>
    </row>
    <row r="42" spans="1:256" ht="13.5" customHeight="1">
      <c r="A42" s="162"/>
      <c r="B42" s="122">
        <f>'D1'!B38</f>
        <v>0</v>
      </c>
      <c r="C42" s="6"/>
      <c r="D42" s="6"/>
      <c r="E42" s="6"/>
      <c r="F42" s="7">
        <f t="shared" si="2"/>
        <v>0</v>
      </c>
      <c r="G42" s="6"/>
      <c r="H42" s="155">
        <f t="shared" si="3"/>
        <v>0</v>
      </c>
      <c r="I42" s="158"/>
    </row>
    <row r="43" spans="1:256" ht="13.5" customHeight="1">
      <c r="A43" s="163"/>
      <c r="B43" s="123">
        <f>'D1'!B39</f>
        <v>0</v>
      </c>
      <c r="C43" s="131"/>
      <c r="D43" s="131"/>
      <c r="E43" s="131"/>
      <c r="F43" s="132">
        <f t="shared" si="2"/>
        <v>0</v>
      </c>
      <c r="G43" s="131"/>
      <c r="H43" s="156">
        <f t="shared" si="3"/>
        <v>0</v>
      </c>
      <c r="I43" s="159"/>
    </row>
    <row r="44" spans="1:256" s="79" customFormat="1" ht="13.5" customHeight="1">
      <c r="A44" s="118"/>
      <c r="B44" s="99" t="s">
        <v>77</v>
      </c>
      <c r="C44" s="152">
        <f>SUM(C33:C43)</f>
        <v>0</v>
      </c>
      <c r="D44" s="152">
        <f>SUM(D33:D43)</f>
        <v>0</v>
      </c>
      <c r="E44" s="152">
        <f>SUM(E33:E43)</f>
        <v>0</v>
      </c>
      <c r="F44" s="153">
        <f t="shared" si="2"/>
        <v>0</v>
      </c>
      <c r="G44" s="152">
        <f>SUM(G33:G43)</f>
        <v>0</v>
      </c>
      <c r="H44" s="152">
        <f t="shared" si="3"/>
        <v>0</v>
      </c>
      <c r="I44" s="138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79" customFormat="1" ht="13.5" customHeight="1">
      <c r="A45" s="80"/>
      <c r="B45" s="80"/>
      <c r="C45" s="138"/>
      <c r="D45" s="149" t="s">
        <v>93</v>
      </c>
      <c r="E45" s="138"/>
      <c r="F45" s="138"/>
      <c r="G45" s="138"/>
      <c r="H45" s="138"/>
      <c r="I45" s="138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79" customFormat="1" ht="15" customHeight="1">
      <c r="A46" s="401" t="s">
        <v>78</v>
      </c>
      <c r="B46" s="402"/>
      <c r="C46" s="133">
        <f t="shared" ref="C46:H46" si="4">C26+C44</f>
        <v>0</v>
      </c>
      <c r="D46" s="133">
        <f t="shared" si="4"/>
        <v>0</v>
      </c>
      <c r="E46" s="133">
        <f t="shared" si="4"/>
        <v>0</v>
      </c>
      <c r="F46" s="134">
        <f t="shared" si="4"/>
        <v>0</v>
      </c>
      <c r="G46" s="133">
        <f t="shared" si="4"/>
        <v>0</v>
      </c>
      <c r="H46" s="133">
        <f t="shared" si="4"/>
        <v>0</v>
      </c>
      <c r="I46" s="138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79" customFormat="1" ht="13.5" customHeight="1">
      <c r="A47" s="80"/>
      <c r="B47" s="80"/>
      <c r="C47" s="80"/>
      <c r="D47" s="166">
        <f>SUM(D46:D46)</f>
        <v>0</v>
      </c>
      <c r="E47" s="80"/>
      <c r="F47" s="80"/>
      <c r="G47" s="80"/>
      <c r="H47" s="80"/>
      <c r="I47" s="80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79" customFormat="1" ht="13.5" customHeight="1">
      <c r="A48" s="80"/>
      <c r="B48" s="80"/>
      <c r="C48" s="80"/>
      <c r="D48" s="80"/>
      <c r="E48" s="80"/>
      <c r="F48" s="80"/>
      <c r="G48" s="80"/>
      <c r="H48" s="80"/>
      <c r="I48" s="80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  <row r="49" spans="1:256" s="79" customFormat="1" ht="13.5" customHeight="1">
      <c r="A49" s="80"/>
      <c r="B49" s="80"/>
      <c r="C49" s="80"/>
      <c r="D49" s="80"/>
      <c r="E49" s="80"/>
      <c r="F49" s="80"/>
      <c r="G49" s="80"/>
      <c r="H49" s="80"/>
      <c r="I49" s="80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</row>
    <row r="50" spans="1:256" s="79" customFormat="1" ht="13.5" customHeight="1">
      <c r="A50" s="105" t="s">
        <v>81</v>
      </c>
      <c r="B50" s="80"/>
      <c r="C50" s="80"/>
      <c r="D50" s="80"/>
      <c r="E50" s="80"/>
      <c r="F50" s="80"/>
      <c r="G50" s="80"/>
      <c r="H50" s="80"/>
      <c r="I50" s="80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</row>
    <row r="51" spans="1:256" s="79" customFormat="1" ht="13.5" customHeight="1">
      <c r="A51" s="80"/>
      <c r="B51" s="80"/>
      <c r="C51" s="80"/>
      <c r="D51" s="80"/>
      <c r="E51" s="80"/>
      <c r="F51" s="80"/>
      <c r="G51" s="80"/>
      <c r="H51" s="80"/>
      <c r="I51" s="80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  <c r="IK51" s="87"/>
      <c r="IL51" s="87"/>
      <c r="IM51" s="87"/>
      <c r="IN51" s="87"/>
      <c r="IO51" s="87"/>
      <c r="IP51" s="87"/>
      <c r="IQ51" s="87"/>
      <c r="IR51" s="87"/>
      <c r="IS51" s="87"/>
      <c r="IT51" s="87"/>
      <c r="IU51" s="87"/>
      <c r="IV51" s="87"/>
    </row>
    <row r="52" spans="1:256" s="79" customFormat="1" ht="13.5" customHeight="1">
      <c r="A52" s="81"/>
      <c r="B52" s="80"/>
      <c r="C52" s="80"/>
      <c r="D52" s="80"/>
      <c r="E52" s="80"/>
      <c r="F52" s="80"/>
      <c r="G52" s="80"/>
      <c r="H52" s="80"/>
      <c r="I52" s="80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  <c r="HX52" s="87"/>
      <c r="HY52" s="87"/>
      <c r="HZ52" s="87"/>
      <c r="IA52" s="87"/>
      <c r="IB52" s="87"/>
      <c r="IC52" s="87"/>
      <c r="ID52" s="87"/>
      <c r="IE52" s="87"/>
      <c r="IF52" s="87"/>
      <c r="IG52" s="87"/>
      <c r="IH52" s="87"/>
      <c r="II52" s="87"/>
      <c r="IJ52" s="87"/>
      <c r="IK52" s="87"/>
      <c r="IL52" s="87"/>
      <c r="IM52" s="87"/>
      <c r="IN52" s="87"/>
      <c r="IO52" s="87"/>
      <c r="IP52" s="87"/>
      <c r="IQ52" s="87"/>
      <c r="IR52" s="87"/>
      <c r="IS52" s="87"/>
      <c r="IT52" s="87"/>
      <c r="IU52" s="87"/>
      <c r="IV52" s="87"/>
    </row>
    <row r="53" spans="1:256" s="79" customFormat="1" ht="13.5" customHeight="1">
      <c r="A53" s="90" t="s">
        <v>96</v>
      </c>
      <c r="B53" s="80"/>
      <c r="C53" s="80"/>
      <c r="D53" s="80"/>
      <c r="E53" s="80"/>
      <c r="F53" s="80"/>
      <c r="G53" s="80"/>
      <c r="H53" s="80"/>
      <c r="I53" s="80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</sheetData>
  <mergeCells count="19">
    <mergeCell ref="C17:F17"/>
    <mergeCell ref="F18:F19"/>
    <mergeCell ref="C30:F30"/>
    <mergeCell ref="I18:I19"/>
    <mergeCell ref="E18:E19"/>
    <mergeCell ref="C18:C19"/>
    <mergeCell ref="I31:I32"/>
    <mergeCell ref="H31:H32"/>
    <mergeCell ref="A18:A19"/>
    <mergeCell ref="G18:G19"/>
    <mergeCell ref="A46:B46"/>
    <mergeCell ref="C31:C32"/>
    <mergeCell ref="B18:B19"/>
    <mergeCell ref="G31:G32"/>
    <mergeCell ref="B31:B32"/>
    <mergeCell ref="A31:A32"/>
    <mergeCell ref="F31:F32"/>
    <mergeCell ref="E31:E32"/>
    <mergeCell ref="H18:H19"/>
  </mergeCells>
  <pageMargins left="0.51" right="0.17" top="0.63" bottom="0.27" header="0.49212600000000001" footer="0.27"/>
  <pageSetup scale="69" orientation="portrait"/>
  <headerFooter>
    <oddFooter>&amp;C&amp;"Univers 45 Light,Regular"&amp;8&amp;K00000020/12/2015, 12:13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5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2.28515625" style="1" customWidth="1"/>
    <col min="2" max="2" width="13.42578125" style="1" customWidth="1"/>
    <col min="3" max="6" width="12.42578125" style="1" customWidth="1"/>
    <col min="7" max="8" width="14" style="1" customWidth="1"/>
    <col min="9" max="9" width="11.42578125" style="1" customWidth="1"/>
    <col min="10" max="256" width="10.85546875" style="1" customWidth="1"/>
  </cols>
  <sheetData>
    <row r="1" spans="1:256" s="79" customFormat="1" ht="15.95" customHeight="1">
      <c r="B1" s="80"/>
      <c r="C1" s="80"/>
      <c r="D1" s="80"/>
      <c r="E1" s="103"/>
      <c r="F1" s="99" t="s">
        <v>0</v>
      </c>
      <c r="G1" s="99" t="s">
        <v>1</v>
      </c>
      <c r="H1" s="99" t="s">
        <v>2</v>
      </c>
      <c r="I1" s="80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1"/>
      <c r="C2" s="81"/>
      <c r="D2" s="81"/>
      <c r="E2" s="104"/>
      <c r="F2" s="100" t="s">
        <v>3</v>
      </c>
      <c r="G2" s="101">
        <v>3</v>
      </c>
      <c r="H2" s="101">
        <v>1</v>
      </c>
      <c r="I2" s="80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1"/>
      <c r="C3" s="81"/>
      <c r="D3" s="81"/>
      <c r="E3" s="81"/>
      <c r="F3" s="81"/>
      <c r="G3" s="81"/>
      <c r="H3" s="81"/>
      <c r="I3" s="80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83">
        <f>synthèse!B4</f>
        <v>0</v>
      </c>
      <c r="C4" s="84"/>
      <c r="D4" s="84"/>
      <c r="E4" s="84"/>
      <c r="F4" s="82" t="s">
        <v>5</v>
      </c>
      <c r="G4" s="84"/>
      <c r="H4" s="84"/>
      <c r="I4" s="81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85">
        <f>synthèse!B5</f>
        <v>0</v>
      </c>
      <c r="C5" s="84"/>
      <c r="D5" s="84"/>
      <c r="E5" s="84"/>
      <c r="F5" s="82" t="s">
        <v>7</v>
      </c>
      <c r="G5" s="97"/>
      <c r="H5" s="84"/>
      <c r="I5" s="81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84"/>
      <c r="D6" s="84"/>
      <c r="E6" s="84"/>
      <c r="F6" s="84"/>
      <c r="G6" s="84"/>
      <c r="H6" s="84"/>
      <c r="I6" s="81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84"/>
      <c r="D7" s="84"/>
      <c r="E7" s="84"/>
      <c r="F7" s="82" t="s">
        <v>11</v>
      </c>
      <c r="G7" s="84"/>
      <c r="H7" s="84"/>
      <c r="I7" s="81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synthèse!B17</f>
        <v>Amortissements dérogatoires</v>
      </c>
      <c r="C8" s="84"/>
      <c r="D8" s="84"/>
      <c r="E8" s="84"/>
      <c r="F8" s="82" t="s">
        <v>7</v>
      </c>
      <c r="G8" s="97"/>
      <c r="H8" s="84"/>
      <c r="I8" s="81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107"/>
      <c r="I9" s="80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0"/>
      <c r="B10" s="81"/>
      <c r="C10" s="81"/>
      <c r="D10" s="81"/>
      <c r="E10" s="81"/>
      <c r="F10" s="81"/>
      <c r="G10" s="80"/>
      <c r="H10" s="80"/>
      <c r="I10" s="80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0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80"/>
      <c r="C12" s="80"/>
      <c r="D12" s="80"/>
      <c r="E12" s="80"/>
      <c r="F12" s="80"/>
      <c r="G12" s="80"/>
      <c r="H12" s="80"/>
      <c r="I12" s="80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3.7" customHeight="1">
      <c r="A13" s="425" t="s">
        <v>97</v>
      </c>
      <c r="B13" s="426"/>
      <c r="C13" s="426"/>
      <c r="D13" s="426"/>
      <c r="E13" s="426"/>
      <c r="F13" s="426"/>
      <c r="G13" s="426"/>
      <c r="H13" s="426"/>
      <c r="I13" s="80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3.7" customHeight="1">
      <c r="A14" s="426"/>
      <c r="B14" s="426"/>
      <c r="C14" s="426"/>
      <c r="D14" s="426"/>
      <c r="E14" s="426"/>
      <c r="F14" s="426"/>
      <c r="G14" s="426"/>
      <c r="H14" s="426"/>
      <c r="I14" s="80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s="79" customFormat="1" ht="13.7" customHeight="1">
      <c r="A15" s="169"/>
      <c r="B15" s="169"/>
      <c r="C15" s="169"/>
      <c r="D15" s="169"/>
      <c r="E15" s="169"/>
      <c r="F15" s="169"/>
      <c r="G15" s="169"/>
      <c r="H15" s="169"/>
      <c r="I15" s="80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79" customFormat="1" ht="15" customHeight="1">
      <c r="A16" s="170" t="s">
        <v>98</v>
      </c>
      <c r="B16" s="80"/>
      <c r="C16" s="80"/>
      <c r="D16" s="80"/>
      <c r="E16" s="80"/>
      <c r="F16" s="80"/>
      <c r="G16" s="80"/>
      <c r="H16" s="80"/>
      <c r="I16" s="80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ht="27.75" customHeight="1">
      <c r="A17" s="189" t="s">
        <v>86</v>
      </c>
      <c r="B17" s="184" t="s">
        <v>41</v>
      </c>
      <c r="C17" s="171" t="s">
        <v>58</v>
      </c>
      <c r="D17" s="171" t="s">
        <v>99</v>
      </c>
      <c r="E17" s="171" t="s">
        <v>100</v>
      </c>
      <c r="F17" s="171" t="s">
        <v>101</v>
      </c>
      <c r="G17" s="171" t="s">
        <v>102</v>
      </c>
      <c r="H17" s="172" t="s">
        <v>103</v>
      </c>
      <c r="I17" s="80"/>
    </row>
    <row r="18" spans="1:256" ht="14.1" customHeight="1">
      <c r="A18" s="190"/>
      <c r="B18" s="185" t="str">
        <f>'D2'!B20</f>
        <v>Autres immob. Incorp.</v>
      </c>
      <c r="C18" s="12"/>
      <c r="D18" s="12"/>
      <c r="E18" s="12"/>
      <c r="F18" s="12">
        <f t="shared" ref="F18:F23" si="0">C18+D18-E18</f>
        <v>0</v>
      </c>
      <c r="G18" s="12">
        <f>'D2'!F20</f>
        <v>0</v>
      </c>
      <c r="H18" s="173">
        <f t="shared" ref="H18:H23" si="1">F18+G18</f>
        <v>0</v>
      </c>
      <c r="I18" s="80"/>
    </row>
    <row r="19" spans="1:256" ht="14.1" customHeight="1">
      <c r="A19" s="191"/>
      <c r="B19" s="200" t="str">
        <f>'D2'!B21</f>
        <v>Concession droits logic.</v>
      </c>
      <c r="C19" s="6"/>
      <c r="D19" s="6"/>
      <c r="E19" s="6"/>
      <c r="F19" s="13">
        <f t="shared" si="0"/>
        <v>0</v>
      </c>
      <c r="G19" s="13">
        <f>'D2'!F21</f>
        <v>0</v>
      </c>
      <c r="H19" s="174">
        <f t="shared" si="1"/>
        <v>0</v>
      </c>
      <c r="I19" s="80"/>
    </row>
    <row r="20" spans="1:256" ht="14.1" customHeight="1">
      <c r="A20" s="191"/>
      <c r="B20" s="200" t="str">
        <f>'D2'!B22</f>
        <v>Fonds commercial</v>
      </c>
      <c r="C20" s="6"/>
      <c r="D20" s="6"/>
      <c r="E20" s="6"/>
      <c r="F20" s="13">
        <f t="shared" si="0"/>
        <v>0</v>
      </c>
      <c r="G20" s="13">
        <f>'D2'!F22</f>
        <v>0</v>
      </c>
      <c r="H20" s="174">
        <f t="shared" si="1"/>
        <v>0</v>
      </c>
      <c r="I20" s="80"/>
    </row>
    <row r="21" spans="1:256" ht="14.1" customHeight="1">
      <c r="A21" s="192"/>
      <c r="B21" s="201">
        <f>'D2'!B23</f>
        <v>0</v>
      </c>
      <c r="C21" s="6"/>
      <c r="D21" s="6"/>
      <c r="E21" s="6"/>
      <c r="F21" s="13">
        <f t="shared" si="0"/>
        <v>0</v>
      </c>
      <c r="G21" s="13">
        <f>'D2'!F23</f>
        <v>0</v>
      </c>
      <c r="H21" s="174">
        <f t="shared" si="1"/>
        <v>0</v>
      </c>
      <c r="I21" s="80"/>
    </row>
    <row r="22" spans="1:256" ht="14.1" customHeight="1">
      <c r="A22" s="192"/>
      <c r="B22" s="201">
        <f>'D2'!B24</f>
        <v>0</v>
      </c>
      <c r="C22" s="6"/>
      <c r="D22" s="6"/>
      <c r="E22" s="6"/>
      <c r="F22" s="13">
        <f t="shared" si="0"/>
        <v>0</v>
      </c>
      <c r="G22" s="13">
        <f>'D2'!F24</f>
        <v>0</v>
      </c>
      <c r="H22" s="174">
        <f t="shared" si="1"/>
        <v>0</v>
      </c>
      <c r="I22" s="80"/>
    </row>
    <row r="23" spans="1:256" ht="14.1" customHeight="1">
      <c r="A23" s="193"/>
      <c r="B23" s="202">
        <f>'D2'!B25</f>
        <v>0</v>
      </c>
      <c r="C23" s="131"/>
      <c r="D23" s="131"/>
      <c r="E23" s="131"/>
      <c r="F23" s="177">
        <f t="shared" si="0"/>
        <v>0</v>
      </c>
      <c r="G23" s="177">
        <f>'D2'!F25</f>
        <v>0</v>
      </c>
      <c r="H23" s="178">
        <f t="shared" si="1"/>
        <v>0</v>
      </c>
      <c r="I23" s="80"/>
    </row>
    <row r="24" spans="1:256" s="79" customFormat="1" ht="14.1" customHeight="1">
      <c r="A24" s="179"/>
      <c r="B24" s="183" t="s">
        <v>104</v>
      </c>
      <c r="C24" s="152">
        <f t="shared" ref="C24:H24" si="2">SUM(C18:C23)</f>
        <v>0</v>
      </c>
      <c r="D24" s="152">
        <f t="shared" si="2"/>
        <v>0</v>
      </c>
      <c r="E24" s="152">
        <f t="shared" si="2"/>
        <v>0</v>
      </c>
      <c r="F24" s="153">
        <f t="shared" si="2"/>
        <v>0</v>
      </c>
      <c r="G24" s="152">
        <f t="shared" si="2"/>
        <v>0</v>
      </c>
      <c r="H24" s="152">
        <f t="shared" si="2"/>
        <v>0</v>
      </c>
      <c r="I24" s="80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  <c r="II24" s="87"/>
      <c r="IJ24" s="87"/>
      <c r="IK24" s="87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</row>
    <row r="25" spans="1:256" s="79" customFormat="1" ht="15" customHeight="1">
      <c r="A25" s="80"/>
      <c r="B25" s="80"/>
      <c r="C25" s="199"/>
      <c r="D25" s="199"/>
      <c r="E25" s="199"/>
      <c r="F25" s="199"/>
      <c r="G25" s="199"/>
      <c r="H25" s="199"/>
      <c r="I25" s="80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</row>
    <row r="26" spans="1:256" s="79" customFormat="1" ht="13.7" customHeight="1">
      <c r="A26" s="80"/>
      <c r="B26" s="80"/>
      <c r="C26" s="80"/>
      <c r="D26" s="80"/>
      <c r="E26" s="80"/>
      <c r="F26" s="80"/>
      <c r="G26" s="80"/>
      <c r="H26" s="80"/>
      <c r="I26" s="80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</row>
    <row r="27" spans="1:256" s="79" customFormat="1" ht="15" customHeight="1">
      <c r="A27" s="88" t="s">
        <v>105</v>
      </c>
      <c r="B27" s="80"/>
      <c r="C27" s="80"/>
      <c r="D27" s="80"/>
      <c r="E27" s="80"/>
      <c r="F27" s="80"/>
      <c r="G27" s="80"/>
      <c r="H27" s="80"/>
      <c r="I27" s="80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</row>
    <row r="28" spans="1:256" ht="27" customHeight="1">
      <c r="A28" s="117" t="s">
        <v>86</v>
      </c>
      <c r="B28" s="117" t="s">
        <v>41</v>
      </c>
      <c r="C28" s="117" t="s">
        <v>58</v>
      </c>
      <c r="D28" s="117" t="s">
        <v>99</v>
      </c>
      <c r="E28" s="117" t="s">
        <v>100</v>
      </c>
      <c r="F28" s="117" t="s">
        <v>101</v>
      </c>
      <c r="G28" s="117" t="s">
        <v>102</v>
      </c>
      <c r="H28" s="117" t="s">
        <v>103</v>
      </c>
      <c r="I28" s="80"/>
    </row>
    <row r="29" spans="1:256" ht="14.1" customHeight="1">
      <c r="A29" s="194"/>
      <c r="B29" s="195" t="str">
        <f>'D2'!B33</f>
        <v>Construction</v>
      </c>
      <c r="C29" s="196"/>
      <c r="D29" s="196"/>
      <c r="E29" s="196"/>
      <c r="F29" s="196">
        <f t="shared" ref="F29:F38" si="3">C29+D29-E29</f>
        <v>0</v>
      </c>
      <c r="G29" s="196">
        <f>'D2'!F33</f>
        <v>0</v>
      </c>
      <c r="H29" s="197">
        <f t="shared" ref="H29:H38" si="4">F29+G29</f>
        <v>0</v>
      </c>
      <c r="I29" s="80"/>
    </row>
    <row r="30" spans="1:256" ht="14.1" customHeight="1">
      <c r="A30" s="191"/>
      <c r="B30" s="186" t="str">
        <f>'D2'!B35</f>
        <v>Matériel industriel</v>
      </c>
      <c r="C30" s="6"/>
      <c r="D30" s="6"/>
      <c r="E30" s="6"/>
      <c r="F30" s="13">
        <f t="shared" si="3"/>
        <v>0</v>
      </c>
      <c r="G30" s="13">
        <f>'D2'!F35</f>
        <v>0</v>
      </c>
      <c r="H30" s="174">
        <f t="shared" si="4"/>
        <v>0</v>
      </c>
      <c r="I30" s="80"/>
    </row>
    <row r="31" spans="1:256" ht="14.1" customHeight="1">
      <c r="A31" s="191"/>
      <c r="B31" s="187">
        <f>'D2'!B36</f>
        <v>0</v>
      </c>
      <c r="C31" s="6"/>
      <c r="D31" s="6"/>
      <c r="E31" s="6"/>
      <c r="F31" s="13">
        <f t="shared" si="3"/>
        <v>0</v>
      </c>
      <c r="G31" s="13">
        <f>'D2'!F36</f>
        <v>0</v>
      </c>
      <c r="H31" s="174">
        <f t="shared" si="4"/>
        <v>0</v>
      </c>
      <c r="I31" s="80"/>
    </row>
    <row r="32" spans="1:256" ht="14.1" customHeight="1">
      <c r="A32" s="192"/>
      <c r="B32" s="186" t="str">
        <f>'D2'!B37</f>
        <v>Installations générales</v>
      </c>
      <c r="C32" s="6"/>
      <c r="D32" s="6"/>
      <c r="E32" s="6"/>
      <c r="F32" s="13">
        <f t="shared" si="3"/>
        <v>0</v>
      </c>
      <c r="G32" s="13">
        <f>'D2'!F37</f>
        <v>0</v>
      </c>
      <c r="H32" s="174">
        <f t="shared" si="4"/>
        <v>0</v>
      </c>
      <c r="I32" s="80"/>
    </row>
    <row r="33" spans="1:256" ht="14.1" customHeight="1">
      <c r="A33" s="192"/>
      <c r="B33" s="186" t="str">
        <f>'D2'!B38</f>
        <v>Matériel de transport</v>
      </c>
      <c r="C33" s="6"/>
      <c r="D33" s="6"/>
      <c r="E33" s="6"/>
      <c r="F33" s="13">
        <f t="shared" si="3"/>
        <v>0</v>
      </c>
      <c r="G33" s="13">
        <f>'D2'!F38</f>
        <v>0</v>
      </c>
      <c r="H33" s="174">
        <f t="shared" si="4"/>
        <v>0</v>
      </c>
      <c r="I33" s="80"/>
    </row>
    <row r="34" spans="1:256" ht="14.1" customHeight="1">
      <c r="A34" s="192"/>
      <c r="B34" s="186" t="str">
        <f>'D2'!B39</f>
        <v>Mat. Bureau &amp; informat.</v>
      </c>
      <c r="C34" s="6"/>
      <c r="D34" s="6"/>
      <c r="E34" s="6"/>
      <c r="F34" s="13">
        <f t="shared" si="3"/>
        <v>0</v>
      </c>
      <c r="G34" s="13">
        <f>'D2'!F39</f>
        <v>0</v>
      </c>
      <c r="H34" s="174">
        <f t="shared" si="4"/>
        <v>0</v>
      </c>
      <c r="I34" s="80"/>
    </row>
    <row r="35" spans="1:256" ht="14.1" customHeight="1">
      <c r="A35" s="192"/>
      <c r="B35" s="186" t="str">
        <f>'D2'!B40</f>
        <v>Mobilier</v>
      </c>
      <c r="C35" s="6"/>
      <c r="D35" s="6"/>
      <c r="E35" s="6"/>
      <c r="F35" s="13">
        <f t="shared" si="3"/>
        <v>0</v>
      </c>
      <c r="G35" s="13">
        <f>'D2'!F40</f>
        <v>0</v>
      </c>
      <c r="H35" s="174">
        <f t="shared" si="4"/>
        <v>0</v>
      </c>
      <c r="I35" s="80"/>
    </row>
    <row r="36" spans="1:256" ht="14.1" customHeight="1">
      <c r="A36" s="192"/>
      <c r="B36" s="187">
        <f>'D2'!B41</f>
        <v>0</v>
      </c>
      <c r="C36" s="6"/>
      <c r="D36" s="6"/>
      <c r="E36" s="6"/>
      <c r="F36" s="13">
        <f t="shared" si="3"/>
        <v>0</v>
      </c>
      <c r="G36" s="13">
        <f>'D2'!F41</f>
        <v>0</v>
      </c>
      <c r="H36" s="174">
        <f t="shared" si="4"/>
        <v>0</v>
      </c>
      <c r="I36" s="80"/>
    </row>
    <row r="37" spans="1:256" ht="14.1" customHeight="1">
      <c r="A37" s="192"/>
      <c r="B37" s="187">
        <f>'D2'!B42</f>
        <v>0</v>
      </c>
      <c r="C37" s="6"/>
      <c r="D37" s="6"/>
      <c r="E37" s="6"/>
      <c r="F37" s="13">
        <f t="shared" si="3"/>
        <v>0</v>
      </c>
      <c r="G37" s="13">
        <f>'D2'!F42</f>
        <v>0</v>
      </c>
      <c r="H37" s="174">
        <f t="shared" si="4"/>
        <v>0</v>
      </c>
      <c r="I37" s="80"/>
    </row>
    <row r="38" spans="1:256" ht="14.1" customHeight="1">
      <c r="A38" s="193"/>
      <c r="B38" s="188">
        <f>'D2'!B43</f>
        <v>0</v>
      </c>
      <c r="C38" s="131"/>
      <c r="D38" s="131"/>
      <c r="E38" s="131"/>
      <c r="F38" s="177">
        <f t="shared" si="3"/>
        <v>0</v>
      </c>
      <c r="G38" s="177">
        <f>'D2'!F43</f>
        <v>0</v>
      </c>
      <c r="H38" s="178">
        <f t="shared" si="4"/>
        <v>0</v>
      </c>
      <c r="I38" s="80"/>
    </row>
    <row r="39" spans="1:256" s="79" customFormat="1" ht="14.1" customHeight="1">
      <c r="A39" s="179"/>
      <c r="B39" s="183" t="s">
        <v>104</v>
      </c>
      <c r="C39" s="152">
        <f t="shared" ref="C39:H39" si="5">SUM(C29:C38)</f>
        <v>0</v>
      </c>
      <c r="D39" s="152">
        <f t="shared" si="5"/>
        <v>0</v>
      </c>
      <c r="E39" s="152">
        <f t="shared" si="5"/>
        <v>0</v>
      </c>
      <c r="F39" s="153">
        <f t="shared" si="5"/>
        <v>0</v>
      </c>
      <c r="G39" s="152">
        <f t="shared" si="5"/>
        <v>0</v>
      </c>
      <c r="H39" s="152">
        <f t="shared" si="5"/>
        <v>0</v>
      </c>
      <c r="I39" s="80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  <c r="HX39" s="87"/>
      <c r="HY39" s="87"/>
      <c r="HZ39" s="87"/>
      <c r="IA39" s="87"/>
      <c r="IB39" s="87"/>
      <c r="IC39" s="87"/>
      <c r="ID39" s="87"/>
      <c r="IE39" s="87"/>
      <c r="IF39" s="87"/>
      <c r="IG39" s="87"/>
      <c r="IH39" s="87"/>
      <c r="II39" s="87"/>
      <c r="IJ39" s="87"/>
      <c r="IK39" s="87"/>
      <c r="IL39" s="87"/>
      <c r="IM39" s="87"/>
      <c r="IN39" s="87"/>
      <c r="IO39" s="87"/>
      <c r="IP39" s="87"/>
      <c r="IQ39" s="87"/>
      <c r="IR39" s="87"/>
      <c r="IS39" s="87"/>
      <c r="IT39" s="87"/>
      <c r="IU39" s="87"/>
      <c r="IV39" s="87"/>
    </row>
    <row r="40" spans="1:256" s="79" customFormat="1" ht="13.7" customHeight="1">
      <c r="A40" s="179"/>
      <c r="B40" s="179"/>
      <c r="C40" s="180"/>
      <c r="D40" s="180"/>
      <c r="E40" s="180"/>
      <c r="F40" s="181"/>
      <c r="G40" s="180"/>
      <c r="H40" s="180"/>
      <c r="I40" s="80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  <c r="HX40" s="87"/>
      <c r="HY40" s="87"/>
      <c r="HZ40" s="87"/>
      <c r="IA40" s="87"/>
      <c r="IB40" s="87"/>
      <c r="IC40" s="87"/>
      <c r="ID40" s="87"/>
      <c r="IE40" s="87"/>
      <c r="IF40" s="87"/>
      <c r="IG40" s="87"/>
      <c r="IH40" s="87"/>
      <c r="II40" s="87"/>
      <c r="IJ40" s="87"/>
      <c r="IK40" s="87"/>
      <c r="IL40" s="87"/>
      <c r="IM40" s="87"/>
      <c r="IN40" s="87"/>
      <c r="IO40" s="87"/>
      <c r="IP40" s="87"/>
      <c r="IQ40" s="87"/>
      <c r="IR40" s="87"/>
      <c r="IS40" s="87"/>
      <c r="IT40" s="87"/>
      <c r="IU40" s="87"/>
      <c r="IV40" s="87"/>
    </row>
    <row r="41" spans="1:256" s="79" customFormat="1" ht="13.7" customHeight="1">
      <c r="A41" s="179"/>
      <c r="B41" s="179"/>
      <c r="C41" s="180"/>
      <c r="D41" s="180"/>
      <c r="E41" s="180"/>
      <c r="F41" s="180"/>
      <c r="G41" s="180"/>
      <c r="H41" s="180"/>
      <c r="I41" s="80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87"/>
      <c r="IF41" s="87"/>
      <c r="IG41" s="87"/>
      <c r="IH41" s="87"/>
      <c r="II41" s="87"/>
      <c r="IJ41" s="87"/>
      <c r="IK41" s="87"/>
      <c r="IL41" s="87"/>
      <c r="IM41" s="87"/>
      <c r="IN41" s="87"/>
      <c r="IO41" s="87"/>
      <c r="IP41" s="87"/>
      <c r="IQ41" s="87"/>
      <c r="IR41" s="87"/>
      <c r="IS41" s="87"/>
      <c r="IT41" s="87"/>
      <c r="IU41" s="87"/>
      <c r="IV41" s="87"/>
    </row>
    <row r="42" spans="1:256" s="79" customFormat="1" ht="14.1" customHeight="1">
      <c r="A42" s="427" t="s">
        <v>78</v>
      </c>
      <c r="B42" s="428"/>
      <c r="C42" s="133">
        <f t="shared" ref="C42:H42" si="6">C24+C39</f>
        <v>0</v>
      </c>
      <c r="D42" s="133">
        <f t="shared" si="6"/>
        <v>0</v>
      </c>
      <c r="E42" s="133">
        <f t="shared" si="6"/>
        <v>0</v>
      </c>
      <c r="F42" s="134">
        <f t="shared" si="6"/>
        <v>0</v>
      </c>
      <c r="G42" s="133">
        <f t="shared" si="6"/>
        <v>0</v>
      </c>
      <c r="H42" s="133">
        <f t="shared" si="6"/>
        <v>0</v>
      </c>
      <c r="I42" s="80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79" customFormat="1" ht="14.1" customHeight="1">
      <c r="A43" s="80"/>
      <c r="B43" s="80"/>
      <c r="C43" s="80"/>
      <c r="D43" s="182" t="s">
        <v>106</v>
      </c>
      <c r="E43" s="182" t="s">
        <v>106</v>
      </c>
      <c r="F43" s="182" t="s">
        <v>106</v>
      </c>
      <c r="G43" s="80"/>
      <c r="H43" s="80"/>
      <c r="I43" s="80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79" customFormat="1" ht="13.7" customHeight="1">
      <c r="A44" s="80"/>
      <c r="B44" s="80"/>
      <c r="C44" s="80"/>
      <c r="D44" s="80"/>
      <c r="E44" s="80"/>
      <c r="F44" s="80"/>
      <c r="G44" s="80"/>
      <c r="H44" s="80"/>
      <c r="I44" s="80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79" customFormat="1" ht="13.7" customHeight="1">
      <c r="A45" s="80"/>
      <c r="B45" s="80"/>
      <c r="C45" s="80"/>
      <c r="D45" s="80"/>
      <c r="E45" s="80"/>
      <c r="F45" s="80"/>
      <c r="G45" s="80"/>
      <c r="H45" s="80"/>
      <c r="I45" s="80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79" customFormat="1" ht="13.7" customHeight="1">
      <c r="A46" s="80"/>
      <c r="B46" s="80"/>
      <c r="C46" s="80"/>
      <c r="D46" s="80"/>
      <c r="E46" s="80"/>
      <c r="F46" s="80"/>
      <c r="G46" s="80"/>
      <c r="H46" s="80"/>
      <c r="I46" s="80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79" customFormat="1" ht="15" customHeight="1">
      <c r="A47" s="105" t="s">
        <v>81</v>
      </c>
      <c r="B47" s="80"/>
      <c r="C47" s="80"/>
      <c r="D47" s="80"/>
      <c r="E47" s="80"/>
      <c r="F47" s="80"/>
      <c r="G47" s="80"/>
      <c r="H47" s="80"/>
      <c r="I47" s="80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79" customFormat="1" ht="13.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  <row r="49" spans="1:256" s="79" customFormat="1" ht="13.5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  <c r="FL49" s="87"/>
      <c r="FM49" s="87"/>
      <c r="FN49" s="87"/>
      <c r="FO49" s="87"/>
      <c r="FP49" s="87"/>
      <c r="FQ49" s="87"/>
      <c r="FR49" s="87"/>
      <c r="FS49" s="87"/>
      <c r="FT49" s="87"/>
      <c r="FU49" s="87"/>
      <c r="FV49" s="87"/>
      <c r="FW49" s="87"/>
      <c r="FX49" s="87"/>
      <c r="FY49" s="87"/>
      <c r="FZ49" s="87"/>
      <c r="GA49" s="87"/>
      <c r="GB49" s="87"/>
      <c r="GC49" s="87"/>
      <c r="GD49" s="87"/>
      <c r="GE49" s="87"/>
      <c r="GF49" s="87"/>
      <c r="GG49" s="87"/>
      <c r="GH49" s="87"/>
      <c r="GI49" s="87"/>
      <c r="GJ49" s="87"/>
      <c r="GK49" s="87"/>
      <c r="GL49" s="87"/>
      <c r="GM49" s="87"/>
      <c r="GN49" s="87"/>
      <c r="GO49" s="87"/>
      <c r="GP49" s="87"/>
      <c r="GQ49" s="87"/>
      <c r="GR49" s="87"/>
      <c r="GS49" s="87"/>
      <c r="GT49" s="87"/>
      <c r="GU49" s="87"/>
      <c r="GV49" s="87"/>
      <c r="GW49" s="87"/>
      <c r="GX49" s="87"/>
      <c r="GY49" s="87"/>
      <c r="GZ49" s="87"/>
      <c r="HA49" s="87"/>
      <c r="HB49" s="87"/>
      <c r="HC49" s="87"/>
      <c r="HD49" s="87"/>
      <c r="HE49" s="87"/>
      <c r="HF49" s="87"/>
      <c r="HG49" s="87"/>
      <c r="HH49" s="87"/>
      <c r="HI49" s="87"/>
      <c r="HJ49" s="87"/>
      <c r="HK49" s="87"/>
      <c r="HL49" s="87"/>
      <c r="HM49" s="87"/>
      <c r="HN49" s="87"/>
      <c r="HO49" s="87"/>
      <c r="HP49" s="87"/>
      <c r="HQ49" s="87"/>
      <c r="HR49" s="87"/>
      <c r="HS49" s="87"/>
      <c r="HT49" s="87"/>
      <c r="HU49" s="87"/>
      <c r="HV49" s="87"/>
      <c r="HW49" s="87"/>
      <c r="HX49" s="87"/>
      <c r="HY49" s="87"/>
      <c r="HZ49" s="87"/>
      <c r="IA49" s="87"/>
      <c r="IB49" s="87"/>
      <c r="IC49" s="87"/>
      <c r="ID49" s="87"/>
      <c r="IE49" s="87"/>
      <c r="IF49" s="87"/>
      <c r="IG49" s="87"/>
      <c r="IH49" s="87"/>
      <c r="II49" s="87"/>
      <c r="IJ49" s="87"/>
      <c r="IK49" s="87"/>
      <c r="IL49" s="87"/>
      <c r="IM49" s="87"/>
      <c r="IN49" s="87"/>
      <c r="IO49" s="87"/>
      <c r="IP49" s="87"/>
      <c r="IQ49" s="87"/>
      <c r="IR49" s="87"/>
      <c r="IS49" s="87"/>
      <c r="IT49" s="87"/>
      <c r="IU49" s="87"/>
      <c r="IV49" s="87"/>
    </row>
    <row r="50" spans="1:256" s="79" customFormat="1" ht="13.5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  <c r="FL50" s="87"/>
      <c r="FM50" s="87"/>
      <c r="FN50" s="87"/>
      <c r="FO50" s="87"/>
      <c r="FP50" s="87"/>
      <c r="FQ50" s="87"/>
      <c r="FR50" s="87"/>
      <c r="FS50" s="87"/>
      <c r="FT50" s="87"/>
      <c r="FU50" s="87"/>
      <c r="FV50" s="87"/>
      <c r="FW50" s="87"/>
      <c r="FX50" s="87"/>
      <c r="FY50" s="87"/>
      <c r="FZ50" s="87"/>
      <c r="GA50" s="87"/>
      <c r="GB50" s="87"/>
      <c r="GC50" s="87"/>
      <c r="GD50" s="87"/>
      <c r="GE50" s="87"/>
      <c r="GF50" s="87"/>
      <c r="GG50" s="87"/>
      <c r="GH50" s="87"/>
      <c r="GI50" s="87"/>
      <c r="GJ50" s="87"/>
      <c r="GK50" s="87"/>
      <c r="GL50" s="87"/>
      <c r="GM50" s="87"/>
      <c r="GN50" s="87"/>
      <c r="GO50" s="87"/>
      <c r="GP50" s="87"/>
      <c r="GQ50" s="87"/>
      <c r="GR50" s="87"/>
      <c r="GS50" s="87"/>
      <c r="GT50" s="87"/>
      <c r="GU50" s="87"/>
      <c r="GV50" s="87"/>
      <c r="GW50" s="87"/>
      <c r="GX50" s="87"/>
      <c r="GY50" s="87"/>
      <c r="GZ50" s="87"/>
      <c r="HA50" s="87"/>
      <c r="HB50" s="87"/>
      <c r="HC50" s="87"/>
      <c r="HD50" s="87"/>
      <c r="HE50" s="87"/>
      <c r="HF50" s="87"/>
      <c r="HG50" s="87"/>
      <c r="HH50" s="87"/>
      <c r="HI50" s="87"/>
      <c r="HJ50" s="87"/>
      <c r="HK50" s="87"/>
      <c r="HL50" s="87"/>
      <c r="HM50" s="87"/>
      <c r="HN50" s="87"/>
      <c r="HO50" s="87"/>
      <c r="HP50" s="87"/>
      <c r="HQ50" s="87"/>
      <c r="HR50" s="87"/>
      <c r="HS50" s="87"/>
      <c r="HT50" s="87"/>
      <c r="HU50" s="87"/>
      <c r="HV50" s="87"/>
      <c r="HW50" s="87"/>
      <c r="HX50" s="87"/>
      <c r="HY50" s="87"/>
      <c r="HZ50" s="87"/>
      <c r="IA50" s="87"/>
      <c r="IB50" s="87"/>
      <c r="IC50" s="87"/>
      <c r="ID50" s="87"/>
      <c r="IE50" s="87"/>
      <c r="IF50" s="87"/>
      <c r="IG50" s="87"/>
      <c r="IH50" s="87"/>
      <c r="II50" s="87"/>
      <c r="IJ50" s="87"/>
      <c r="IK50" s="87"/>
      <c r="IL50" s="87"/>
      <c r="IM50" s="87"/>
      <c r="IN50" s="87"/>
      <c r="IO50" s="87"/>
      <c r="IP50" s="87"/>
      <c r="IQ50" s="87"/>
      <c r="IR50" s="87"/>
      <c r="IS50" s="87"/>
      <c r="IT50" s="87"/>
      <c r="IU50" s="87"/>
      <c r="IV50" s="87"/>
    </row>
    <row r="51" spans="1:256" s="79" customFormat="1" ht="13.5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  <c r="GS51" s="87"/>
      <c r="GT51" s="87"/>
      <c r="GU51" s="87"/>
      <c r="GV51" s="87"/>
      <c r="GW51" s="87"/>
      <c r="GX51" s="87"/>
      <c r="GY51" s="87"/>
      <c r="GZ51" s="87"/>
      <c r="HA51" s="87"/>
      <c r="HB51" s="87"/>
      <c r="HC51" s="87"/>
      <c r="HD51" s="87"/>
      <c r="HE51" s="87"/>
      <c r="HF51" s="87"/>
      <c r="HG51" s="87"/>
      <c r="HH51" s="87"/>
      <c r="HI51" s="87"/>
      <c r="HJ51" s="87"/>
      <c r="HK51" s="87"/>
      <c r="HL51" s="87"/>
      <c r="HM51" s="87"/>
      <c r="HN51" s="87"/>
      <c r="HO51" s="87"/>
      <c r="HP51" s="87"/>
      <c r="HQ51" s="87"/>
      <c r="HR51" s="87"/>
      <c r="HS51" s="87"/>
      <c r="HT51" s="87"/>
      <c r="HU51" s="87"/>
      <c r="HV51" s="87"/>
      <c r="HW51" s="87"/>
      <c r="HX51" s="87"/>
      <c r="HY51" s="87"/>
      <c r="HZ51" s="87"/>
      <c r="IA51" s="87"/>
      <c r="IB51" s="87"/>
      <c r="IC51" s="87"/>
      <c r="ID51" s="87"/>
      <c r="IE51" s="87"/>
      <c r="IF51" s="87"/>
      <c r="IG51" s="87"/>
      <c r="IH51" s="87"/>
      <c r="II51" s="87"/>
      <c r="IJ51" s="87"/>
      <c r="IK51" s="87"/>
      <c r="IL51" s="87"/>
      <c r="IM51" s="87"/>
      <c r="IN51" s="87"/>
      <c r="IO51" s="87"/>
      <c r="IP51" s="87"/>
      <c r="IQ51" s="87"/>
      <c r="IR51" s="87"/>
      <c r="IS51" s="87"/>
      <c r="IT51" s="87"/>
      <c r="IU51" s="87"/>
      <c r="IV51" s="87"/>
    </row>
    <row r="52" spans="1:256" s="79" customFormat="1" ht="13.5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87"/>
      <c r="GH52" s="87"/>
      <c r="GI52" s="87"/>
      <c r="GJ52" s="87"/>
      <c r="GK52" s="87"/>
      <c r="GL52" s="87"/>
      <c r="GM52" s="87"/>
      <c r="GN52" s="87"/>
      <c r="GO52" s="87"/>
      <c r="GP52" s="87"/>
      <c r="GQ52" s="87"/>
      <c r="GR52" s="87"/>
      <c r="GS52" s="87"/>
      <c r="GT52" s="87"/>
      <c r="GU52" s="87"/>
      <c r="GV52" s="87"/>
      <c r="GW52" s="87"/>
      <c r="GX52" s="87"/>
      <c r="GY52" s="87"/>
      <c r="GZ52" s="87"/>
      <c r="HA52" s="87"/>
      <c r="HB52" s="87"/>
      <c r="HC52" s="87"/>
      <c r="HD52" s="87"/>
      <c r="HE52" s="87"/>
      <c r="HF52" s="87"/>
      <c r="HG52" s="87"/>
      <c r="HH52" s="87"/>
      <c r="HI52" s="87"/>
      <c r="HJ52" s="87"/>
      <c r="HK52" s="87"/>
      <c r="HL52" s="87"/>
      <c r="HM52" s="87"/>
      <c r="HN52" s="87"/>
      <c r="HO52" s="87"/>
      <c r="HP52" s="87"/>
      <c r="HQ52" s="87"/>
      <c r="HR52" s="87"/>
      <c r="HS52" s="87"/>
      <c r="HT52" s="87"/>
      <c r="HU52" s="87"/>
      <c r="HV52" s="87"/>
      <c r="HW52" s="87"/>
      <c r="HX52" s="87"/>
      <c r="HY52" s="87"/>
      <c r="HZ52" s="87"/>
      <c r="IA52" s="87"/>
      <c r="IB52" s="87"/>
      <c r="IC52" s="87"/>
      <c r="ID52" s="87"/>
      <c r="IE52" s="87"/>
      <c r="IF52" s="87"/>
      <c r="IG52" s="87"/>
      <c r="IH52" s="87"/>
      <c r="II52" s="87"/>
      <c r="IJ52" s="87"/>
      <c r="IK52" s="87"/>
      <c r="IL52" s="87"/>
      <c r="IM52" s="87"/>
      <c r="IN52" s="87"/>
      <c r="IO52" s="87"/>
      <c r="IP52" s="87"/>
      <c r="IQ52" s="87"/>
      <c r="IR52" s="87"/>
      <c r="IS52" s="87"/>
      <c r="IT52" s="87"/>
      <c r="IU52" s="87"/>
      <c r="IV52" s="87"/>
    </row>
    <row r="53" spans="1:256" s="79" customFormat="1" ht="13.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79" customFormat="1" ht="13.5" customHeigh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  <c r="HX54" s="87"/>
      <c r="HY54" s="87"/>
      <c r="HZ54" s="87"/>
      <c r="IA54" s="87"/>
      <c r="IB54" s="87"/>
      <c r="IC54" s="87"/>
      <c r="ID54" s="87"/>
      <c r="IE54" s="87"/>
      <c r="IF54" s="87"/>
      <c r="IG54" s="87"/>
      <c r="IH54" s="87"/>
      <c r="II54" s="87"/>
      <c r="IJ54" s="87"/>
      <c r="IK54" s="87"/>
      <c r="IL54" s="87"/>
      <c r="IM54" s="87"/>
      <c r="IN54" s="87"/>
      <c r="IO54" s="87"/>
      <c r="IP54" s="87"/>
      <c r="IQ54" s="87"/>
      <c r="IR54" s="87"/>
      <c r="IS54" s="87"/>
      <c r="IT54" s="87"/>
      <c r="IU54" s="87"/>
      <c r="IV54" s="87"/>
    </row>
    <row r="55" spans="1:256" s="79" customFormat="1" ht="13.5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  <c r="HX55" s="87"/>
      <c r="HY55" s="87"/>
      <c r="HZ55" s="87"/>
      <c r="IA55" s="87"/>
      <c r="IB55" s="87"/>
      <c r="IC55" s="87"/>
      <c r="ID55" s="87"/>
      <c r="IE55" s="87"/>
      <c r="IF55" s="87"/>
      <c r="IG55" s="87"/>
      <c r="IH55" s="87"/>
      <c r="II55" s="87"/>
      <c r="IJ55" s="87"/>
      <c r="IK55" s="87"/>
      <c r="IL55" s="87"/>
      <c r="IM55" s="87"/>
      <c r="IN55" s="87"/>
      <c r="IO55" s="87"/>
      <c r="IP55" s="87"/>
      <c r="IQ55" s="87"/>
      <c r="IR55" s="87"/>
      <c r="IS55" s="87"/>
      <c r="IT55" s="87"/>
      <c r="IU55" s="87"/>
      <c r="IV55" s="87"/>
    </row>
  </sheetData>
  <mergeCells count="2">
    <mergeCell ref="A13:H14"/>
    <mergeCell ref="A42:B42"/>
  </mergeCells>
  <pageMargins left="0.51" right="0.17" top="0.63" bottom="0.59" header="0.49212600000000001" footer="0.49212600000000001"/>
  <pageSetup scale="94" orientation="portrait"/>
  <headerFooter>
    <oddFooter>&amp;C&amp;"Univers 45 Light,Regular"&amp;8&amp;K00000020/12/2015, 12:13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3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2.85546875" style="1" customWidth="1"/>
    <col min="2" max="2" width="10.7109375" style="1" customWidth="1"/>
    <col min="3" max="3" width="9.85546875" style="1" customWidth="1"/>
    <col min="4" max="4" width="12.7109375" style="1" customWidth="1"/>
    <col min="5" max="5" width="32.42578125" style="1" customWidth="1"/>
    <col min="6" max="6" width="11.42578125" style="1" customWidth="1"/>
    <col min="7" max="7" width="9.42578125" style="1" customWidth="1"/>
    <col min="8" max="9" width="12.28515625" style="1" customWidth="1"/>
    <col min="10" max="10" width="7" style="1" customWidth="1"/>
    <col min="11" max="11" width="9.7109375" style="1" customWidth="1"/>
    <col min="12" max="256" width="10.85546875" style="1" customWidth="1"/>
  </cols>
  <sheetData>
    <row r="1" spans="1:256" s="79" customFormat="1" ht="15.95" customHeight="1">
      <c r="B1" s="80"/>
      <c r="C1" s="80"/>
      <c r="D1" s="80"/>
      <c r="E1" s="80"/>
      <c r="F1" s="80"/>
      <c r="G1" s="80"/>
      <c r="H1" s="99" t="s">
        <v>0</v>
      </c>
      <c r="I1" s="99" t="s">
        <v>1</v>
      </c>
      <c r="J1" s="99" t="s">
        <v>2</v>
      </c>
      <c r="K1" s="80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1"/>
      <c r="C2" s="81"/>
      <c r="D2" s="81"/>
      <c r="E2" s="81"/>
      <c r="F2" s="80"/>
      <c r="G2" s="80"/>
      <c r="H2" s="100" t="s">
        <v>3</v>
      </c>
      <c r="I2" s="101">
        <v>4</v>
      </c>
      <c r="J2" s="101">
        <v>1</v>
      </c>
      <c r="K2" s="80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1"/>
      <c r="C3" s="81"/>
      <c r="D3" s="81"/>
      <c r="E3" s="81"/>
      <c r="F3" s="81"/>
      <c r="G3" s="81"/>
      <c r="H3" s="81"/>
      <c r="I3" s="81"/>
      <c r="J3" s="81"/>
      <c r="K3" s="80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429">
        <f>synthèse!B4</f>
        <v>0</v>
      </c>
      <c r="C4" s="429"/>
      <c r="D4" s="84"/>
      <c r="F4" s="80"/>
      <c r="G4" s="80"/>
      <c r="H4" s="82" t="s">
        <v>5</v>
      </c>
      <c r="I4" s="84"/>
      <c r="J4" s="80"/>
      <c r="K4" s="81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430">
        <f>synthèse!B5</f>
        <v>0</v>
      </c>
      <c r="C5" s="430"/>
      <c r="D5" s="84"/>
      <c r="F5" s="80"/>
      <c r="G5" s="80"/>
      <c r="H5" s="82" t="s">
        <v>7</v>
      </c>
      <c r="I5" s="97"/>
      <c r="J5" s="80"/>
      <c r="K5" s="81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84"/>
      <c r="D6" s="84"/>
      <c r="F6" s="80"/>
      <c r="G6" s="80"/>
      <c r="H6" s="84"/>
      <c r="I6" s="84"/>
      <c r="J6" s="80"/>
      <c r="K6" s="81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84"/>
      <c r="D7" s="84"/>
      <c r="E7" s="84"/>
      <c r="F7" s="80"/>
      <c r="G7" s="80"/>
      <c r="H7" s="82" t="s">
        <v>11</v>
      </c>
      <c r="I7" s="84"/>
      <c r="J7" s="80"/>
      <c r="K7" s="81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synthèse!B18</f>
        <v>Acquisitions d'immobilisations</v>
      </c>
      <c r="C8" s="84"/>
      <c r="D8" s="84"/>
      <c r="E8" s="84"/>
      <c r="F8" s="80"/>
      <c r="G8" s="80"/>
      <c r="H8" s="82" t="s">
        <v>7</v>
      </c>
      <c r="I8" s="97"/>
      <c r="J8" s="80"/>
      <c r="K8" s="81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80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0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5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5" customHeight="1">
      <c r="A13" s="203" t="s">
        <v>107</v>
      </c>
      <c r="B13" s="204"/>
      <c r="C13" s="204"/>
      <c r="D13" s="204"/>
      <c r="E13" s="204"/>
      <c r="F13" s="80"/>
      <c r="G13" s="80"/>
      <c r="H13" s="80"/>
      <c r="I13" s="80"/>
      <c r="J13" s="80"/>
      <c r="K13" s="8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5" customHeight="1">
      <c r="A14" s="143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s="79" customFormat="1" ht="15" customHeight="1">
      <c r="A15" s="84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ht="18.75" customHeight="1">
      <c r="A16" s="208" t="s">
        <v>108</v>
      </c>
      <c r="B16" s="209" t="s">
        <v>39</v>
      </c>
      <c r="C16" s="209" t="s">
        <v>109</v>
      </c>
      <c r="D16" s="209" t="s">
        <v>110</v>
      </c>
      <c r="E16" s="209" t="s">
        <v>41</v>
      </c>
      <c r="F16" s="209" t="s">
        <v>111</v>
      </c>
      <c r="G16" s="209" t="s">
        <v>112</v>
      </c>
      <c r="H16" s="209" t="s">
        <v>113</v>
      </c>
      <c r="I16" s="209" t="s">
        <v>114</v>
      </c>
      <c r="J16" s="210" t="s">
        <v>115</v>
      </c>
      <c r="K16" s="80"/>
    </row>
    <row r="17" spans="1:256" ht="15" customHeight="1">
      <c r="A17" s="211"/>
      <c r="B17" s="16"/>
      <c r="C17" s="17"/>
      <c r="D17" s="18"/>
      <c r="E17" s="19"/>
      <c r="F17" s="20"/>
      <c r="G17" s="21"/>
      <c r="H17" s="21"/>
      <c r="I17" s="21"/>
      <c r="J17" s="212"/>
      <c r="K17" s="80"/>
    </row>
    <row r="18" spans="1:256" ht="15" customHeight="1">
      <c r="A18" s="213"/>
      <c r="B18" s="11"/>
      <c r="C18" s="22"/>
      <c r="D18" s="23"/>
      <c r="E18" s="24"/>
      <c r="F18" s="25"/>
      <c r="G18" s="9"/>
      <c r="H18" s="9"/>
      <c r="I18" s="9"/>
      <c r="J18" s="214"/>
      <c r="K18" s="80"/>
    </row>
    <row r="19" spans="1:256" ht="15" customHeight="1">
      <c r="A19" s="213"/>
      <c r="B19" s="11"/>
      <c r="C19" s="22"/>
      <c r="D19" s="23"/>
      <c r="E19" s="24"/>
      <c r="F19" s="25"/>
      <c r="G19" s="9"/>
      <c r="H19" s="9"/>
      <c r="I19" s="9"/>
      <c r="J19" s="214"/>
      <c r="K19" s="80"/>
    </row>
    <row r="20" spans="1:256" ht="15" customHeight="1">
      <c r="A20" s="213"/>
      <c r="B20" s="11"/>
      <c r="C20" s="22"/>
      <c r="D20" s="23"/>
      <c r="E20" s="24"/>
      <c r="F20" s="25"/>
      <c r="G20" s="9"/>
      <c r="H20" s="9"/>
      <c r="I20" s="9"/>
      <c r="J20" s="214"/>
      <c r="K20" s="80"/>
    </row>
    <row r="21" spans="1:256" ht="15" customHeight="1">
      <c r="A21" s="213"/>
      <c r="B21" s="11"/>
      <c r="C21" s="22"/>
      <c r="D21" s="23"/>
      <c r="E21" s="24"/>
      <c r="F21" s="25"/>
      <c r="G21" s="9"/>
      <c r="H21" s="9"/>
      <c r="I21" s="9"/>
      <c r="J21" s="214"/>
      <c r="K21" s="80"/>
    </row>
    <row r="22" spans="1:256" ht="15" customHeight="1">
      <c r="A22" s="215"/>
      <c r="B22" s="216"/>
      <c r="C22" s="217"/>
      <c r="D22" s="218"/>
      <c r="E22" s="219"/>
      <c r="F22" s="220"/>
      <c r="G22" s="221"/>
      <c r="H22" s="221"/>
      <c r="I22" s="221"/>
      <c r="J22" s="222"/>
      <c r="K22" s="80"/>
    </row>
    <row r="23" spans="1:256" s="79" customFormat="1" ht="15" customHeight="1">
      <c r="A23" s="80"/>
      <c r="B23" s="80"/>
      <c r="C23" s="80"/>
      <c r="D23" s="80"/>
      <c r="E23" s="80"/>
      <c r="F23" s="199"/>
      <c r="G23" s="80"/>
      <c r="H23" s="80"/>
      <c r="I23" s="80"/>
      <c r="J23" s="80"/>
      <c r="K23" s="80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9" customFormat="1" ht="15" customHeight="1">
      <c r="A24" s="80"/>
      <c r="B24" s="80"/>
      <c r="C24" s="80"/>
      <c r="D24" s="205"/>
      <c r="E24" s="206"/>
      <c r="F24" s="207">
        <f>SUM(F17:F22)</f>
        <v>0</v>
      </c>
      <c r="G24" s="129"/>
      <c r="H24" s="129"/>
      <c r="I24" s="129"/>
      <c r="J24" s="80"/>
      <c r="K24" s="80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  <c r="II24" s="87"/>
      <c r="IJ24" s="87"/>
      <c r="IK24" s="87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</row>
    <row r="25" spans="1:256" s="79" customFormat="1" ht="15" customHeight="1">
      <c r="A25" s="80"/>
      <c r="B25" s="80"/>
      <c r="C25" s="80"/>
      <c r="D25" s="80"/>
      <c r="E25" s="80"/>
      <c r="F25" s="199"/>
      <c r="G25" s="80"/>
      <c r="H25" s="80"/>
      <c r="I25" s="80"/>
      <c r="J25" s="80"/>
      <c r="K25" s="8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</row>
    <row r="26" spans="1:256" ht="18.75" customHeight="1">
      <c r="A26" s="208" t="str">
        <f t="shared" ref="A26:J26" si="0">A16</f>
        <v>N° immob</v>
      </c>
      <c r="B26" s="209" t="str">
        <f t="shared" si="0"/>
        <v>Compte</v>
      </c>
      <c r="C26" s="209" t="str">
        <f t="shared" si="0"/>
        <v>Date</v>
      </c>
      <c r="D26" s="209" t="str">
        <f t="shared" si="0"/>
        <v>Fournisseur</v>
      </c>
      <c r="E26" s="209" t="str">
        <f t="shared" si="0"/>
        <v>Libellé</v>
      </c>
      <c r="F26" s="209" t="str">
        <f t="shared" si="0"/>
        <v>Montant</v>
      </c>
      <c r="G26" s="209" t="str">
        <f t="shared" si="0"/>
        <v>Neuf/occ.</v>
      </c>
      <c r="H26" s="209" t="str">
        <f t="shared" si="0"/>
        <v>Amort éco</v>
      </c>
      <c r="I26" s="209" t="str">
        <f t="shared" si="0"/>
        <v>Amort fiscal</v>
      </c>
      <c r="J26" s="210" t="str">
        <f t="shared" si="0"/>
        <v>Réf.</v>
      </c>
      <c r="K26" s="80"/>
    </row>
    <row r="27" spans="1:256" ht="15" customHeight="1">
      <c r="A27" s="211"/>
      <c r="B27" s="16"/>
      <c r="C27" s="17"/>
      <c r="D27" s="18"/>
      <c r="E27" s="19"/>
      <c r="F27" s="20"/>
      <c r="G27" s="21"/>
      <c r="H27" s="21"/>
      <c r="I27" s="21"/>
      <c r="J27" s="212"/>
      <c r="K27" s="80"/>
    </row>
    <row r="28" spans="1:256" ht="15" customHeight="1">
      <c r="A28" s="213"/>
      <c r="B28" s="11"/>
      <c r="C28" s="22"/>
      <c r="D28" s="23"/>
      <c r="E28" s="24"/>
      <c r="F28" s="25"/>
      <c r="G28" s="9"/>
      <c r="H28" s="9"/>
      <c r="I28" s="9"/>
      <c r="J28" s="214"/>
      <c r="K28" s="80"/>
    </row>
    <row r="29" spans="1:256" ht="15" customHeight="1">
      <c r="A29" s="213"/>
      <c r="B29" s="11"/>
      <c r="C29" s="22"/>
      <c r="D29" s="23"/>
      <c r="E29" s="24"/>
      <c r="F29" s="25"/>
      <c r="G29" s="9"/>
      <c r="H29" s="9"/>
      <c r="I29" s="9"/>
      <c r="J29" s="214"/>
      <c r="K29" s="80"/>
    </row>
    <row r="30" spans="1:256" ht="15" customHeight="1">
      <c r="A30" s="213"/>
      <c r="B30" s="11"/>
      <c r="C30" s="22"/>
      <c r="D30" s="23"/>
      <c r="E30" s="24"/>
      <c r="F30" s="25"/>
      <c r="G30" s="9"/>
      <c r="H30" s="9"/>
      <c r="I30" s="9"/>
      <c r="J30" s="214"/>
      <c r="K30" s="80"/>
    </row>
    <row r="31" spans="1:256" ht="15" customHeight="1">
      <c r="A31" s="213"/>
      <c r="B31" s="11"/>
      <c r="C31" s="22"/>
      <c r="D31" s="23"/>
      <c r="E31" s="24"/>
      <c r="F31" s="25"/>
      <c r="G31" s="9"/>
      <c r="H31" s="9"/>
      <c r="I31" s="9"/>
      <c r="J31" s="214"/>
      <c r="K31" s="80"/>
    </row>
    <row r="32" spans="1:256" ht="15" customHeight="1">
      <c r="A32" s="215"/>
      <c r="B32" s="216"/>
      <c r="C32" s="217"/>
      <c r="D32" s="218"/>
      <c r="E32" s="219"/>
      <c r="F32" s="220"/>
      <c r="G32" s="221"/>
      <c r="H32" s="221"/>
      <c r="I32" s="221"/>
      <c r="J32" s="222"/>
      <c r="K32" s="80"/>
    </row>
    <row r="33" spans="1:11" ht="15" customHeight="1">
      <c r="A33" s="80"/>
      <c r="B33" s="80"/>
      <c r="C33" s="80"/>
      <c r="D33" s="80"/>
      <c r="E33" s="80"/>
      <c r="F33" s="199"/>
      <c r="G33" s="80"/>
      <c r="H33" s="80"/>
      <c r="I33" s="80"/>
      <c r="J33" s="80"/>
      <c r="K33" s="80"/>
    </row>
    <row r="34" spans="1:11" ht="15" customHeight="1">
      <c r="A34" s="80"/>
      <c r="B34" s="80"/>
      <c r="C34" s="80"/>
      <c r="D34" s="205"/>
      <c r="E34" s="206"/>
      <c r="F34" s="207">
        <f>SUM(F27:F32)</f>
        <v>0</v>
      </c>
      <c r="G34" s="129"/>
      <c r="H34" s="129"/>
      <c r="I34" s="129"/>
      <c r="J34" s="80"/>
      <c r="K34" s="80"/>
    </row>
    <row r="35" spans="1:11" ht="15" customHeight="1">
      <c r="A35" s="80"/>
      <c r="B35" s="80"/>
      <c r="C35" s="80"/>
      <c r="D35" s="80"/>
      <c r="E35" s="80"/>
      <c r="F35" s="199"/>
      <c r="G35" s="80"/>
      <c r="H35" s="80"/>
      <c r="I35" s="80"/>
      <c r="J35" s="80"/>
      <c r="K35" s="80"/>
    </row>
    <row r="36" spans="1:11" ht="18.75" customHeight="1">
      <c r="A36" s="208" t="str">
        <f t="shared" ref="A36:J36" si="1">A26</f>
        <v>N° immob</v>
      </c>
      <c r="B36" s="209" t="str">
        <f t="shared" si="1"/>
        <v>Compte</v>
      </c>
      <c r="C36" s="209" t="str">
        <f t="shared" si="1"/>
        <v>Date</v>
      </c>
      <c r="D36" s="209" t="str">
        <f t="shared" si="1"/>
        <v>Fournisseur</v>
      </c>
      <c r="E36" s="209" t="str">
        <f t="shared" si="1"/>
        <v>Libellé</v>
      </c>
      <c r="F36" s="209" t="str">
        <f t="shared" si="1"/>
        <v>Montant</v>
      </c>
      <c r="G36" s="209" t="str">
        <f t="shared" si="1"/>
        <v>Neuf/occ.</v>
      </c>
      <c r="H36" s="209" t="str">
        <f t="shared" si="1"/>
        <v>Amort éco</v>
      </c>
      <c r="I36" s="209" t="str">
        <f t="shared" si="1"/>
        <v>Amort fiscal</v>
      </c>
      <c r="J36" s="210" t="str">
        <f t="shared" si="1"/>
        <v>Réf.</v>
      </c>
      <c r="K36" s="80"/>
    </row>
    <row r="37" spans="1:11" ht="15" customHeight="1">
      <c r="A37" s="211"/>
      <c r="B37" s="16"/>
      <c r="C37" s="17"/>
      <c r="D37" s="18"/>
      <c r="E37" s="19"/>
      <c r="F37" s="20"/>
      <c r="G37" s="21"/>
      <c r="H37" s="21"/>
      <c r="I37" s="21"/>
      <c r="J37" s="212"/>
      <c r="K37" s="80"/>
    </row>
    <row r="38" spans="1:11" ht="15" customHeight="1">
      <c r="A38" s="213"/>
      <c r="B38" s="11"/>
      <c r="C38" s="22"/>
      <c r="D38" s="23"/>
      <c r="E38" s="24"/>
      <c r="F38" s="25"/>
      <c r="G38" s="9"/>
      <c r="H38" s="9"/>
      <c r="I38" s="9"/>
      <c r="J38" s="214"/>
      <c r="K38" s="80"/>
    </row>
    <row r="39" spans="1:11" ht="15" customHeight="1">
      <c r="A39" s="213"/>
      <c r="B39" s="11"/>
      <c r="C39" s="22"/>
      <c r="D39" s="23"/>
      <c r="E39" s="24"/>
      <c r="F39" s="25"/>
      <c r="G39" s="9"/>
      <c r="H39" s="9"/>
      <c r="I39" s="9"/>
      <c r="J39" s="214"/>
      <c r="K39" s="80"/>
    </row>
    <row r="40" spans="1:11" ht="15" customHeight="1">
      <c r="A40" s="213"/>
      <c r="B40" s="11"/>
      <c r="C40" s="22"/>
      <c r="D40" s="23"/>
      <c r="E40" s="24"/>
      <c r="F40" s="25"/>
      <c r="G40" s="9"/>
      <c r="H40" s="9"/>
      <c r="I40" s="9"/>
      <c r="J40" s="214"/>
      <c r="K40" s="80"/>
    </row>
    <row r="41" spans="1:11" ht="15" customHeight="1">
      <c r="A41" s="213"/>
      <c r="B41" s="11"/>
      <c r="C41" s="22"/>
      <c r="D41" s="23"/>
      <c r="E41" s="24"/>
      <c r="F41" s="25"/>
      <c r="G41" s="9"/>
      <c r="H41" s="9"/>
      <c r="I41" s="9"/>
      <c r="J41" s="214"/>
      <c r="K41" s="80"/>
    </row>
    <row r="42" spans="1:11" ht="15" customHeight="1">
      <c r="A42" s="215"/>
      <c r="B42" s="216"/>
      <c r="C42" s="217"/>
      <c r="D42" s="218"/>
      <c r="E42" s="219"/>
      <c r="F42" s="220"/>
      <c r="G42" s="221"/>
      <c r="H42" s="221"/>
      <c r="I42" s="221"/>
      <c r="J42" s="222"/>
      <c r="K42" s="80"/>
    </row>
    <row r="43" spans="1:11" ht="15" customHeight="1">
      <c r="A43" s="80"/>
      <c r="B43" s="80"/>
      <c r="C43" s="80"/>
      <c r="D43" s="80"/>
      <c r="E43" s="80"/>
      <c r="F43" s="199"/>
      <c r="G43" s="80"/>
      <c r="H43" s="80"/>
      <c r="I43" s="80"/>
      <c r="J43" s="80"/>
      <c r="K43" s="80"/>
    </row>
    <row r="44" spans="1:11" ht="15" customHeight="1">
      <c r="A44" s="80"/>
      <c r="B44" s="80"/>
      <c r="C44" s="80"/>
      <c r="D44" s="205"/>
      <c r="E44" s="206"/>
      <c r="F44" s="207">
        <f>SUM(F37:F42)</f>
        <v>0</v>
      </c>
      <c r="G44" s="129"/>
      <c r="H44" s="129"/>
      <c r="I44" s="129"/>
      <c r="J44" s="80"/>
      <c r="K44" s="80"/>
    </row>
    <row r="45" spans="1:11" ht="15" customHeight="1">
      <c r="A45" s="80"/>
      <c r="B45" s="80"/>
      <c r="C45" s="80"/>
      <c r="D45" s="80"/>
      <c r="E45" s="80"/>
      <c r="F45" s="199"/>
      <c r="G45" s="80"/>
      <c r="H45" s="80"/>
      <c r="I45" s="80"/>
      <c r="J45" s="80"/>
      <c r="K45" s="80"/>
    </row>
    <row r="46" spans="1:11" ht="18.75" customHeight="1">
      <c r="A46" s="208" t="str">
        <f t="shared" ref="A46:J46" si="2">A36</f>
        <v>N° immob</v>
      </c>
      <c r="B46" s="209" t="str">
        <f t="shared" si="2"/>
        <v>Compte</v>
      </c>
      <c r="C46" s="209" t="str">
        <f t="shared" si="2"/>
        <v>Date</v>
      </c>
      <c r="D46" s="209" t="str">
        <f t="shared" si="2"/>
        <v>Fournisseur</v>
      </c>
      <c r="E46" s="209" t="str">
        <f t="shared" si="2"/>
        <v>Libellé</v>
      </c>
      <c r="F46" s="209" t="str">
        <f t="shared" si="2"/>
        <v>Montant</v>
      </c>
      <c r="G46" s="209" t="str">
        <f t="shared" si="2"/>
        <v>Neuf/occ.</v>
      </c>
      <c r="H46" s="209" t="str">
        <f t="shared" si="2"/>
        <v>Amort éco</v>
      </c>
      <c r="I46" s="209" t="str">
        <f t="shared" si="2"/>
        <v>Amort fiscal</v>
      </c>
      <c r="J46" s="210" t="str">
        <f t="shared" si="2"/>
        <v>Réf.</v>
      </c>
      <c r="K46" s="80"/>
    </row>
    <row r="47" spans="1:11" ht="15" customHeight="1">
      <c r="A47" s="211"/>
      <c r="B47" s="16"/>
      <c r="C47" s="17"/>
      <c r="D47" s="18"/>
      <c r="E47" s="19"/>
      <c r="F47" s="20"/>
      <c r="G47" s="21"/>
      <c r="H47" s="21"/>
      <c r="I47" s="21"/>
      <c r="J47" s="212"/>
      <c r="K47" s="80"/>
    </row>
    <row r="48" spans="1:11" ht="15" customHeight="1">
      <c r="A48" s="213"/>
      <c r="B48" s="11"/>
      <c r="C48" s="22"/>
      <c r="D48" s="23"/>
      <c r="E48" s="24"/>
      <c r="F48" s="25"/>
      <c r="G48" s="9"/>
      <c r="H48" s="9"/>
      <c r="I48" s="9"/>
      <c r="J48" s="214"/>
      <c r="K48" s="80"/>
    </row>
    <row r="49" spans="1:11" ht="15" customHeight="1">
      <c r="A49" s="213"/>
      <c r="B49" s="11"/>
      <c r="C49" s="22"/>
      <c r="D49" s="23"/>
      <c r="E49" s="24"/>
      <c r="F49" s="25"/>
      <c r="G49" s="9"/>
      <c r="H49" s="9"/>
      <c r="I49" s="9"/>
      <c r="J49" s="214"/>
      <c r="K49" s="80"/>
    </row>
    <row r="50" spans="1:11" ht="15" customHeight="1">
      <c r="A50" s="213"/>
      <c r="B50" s="11"/>
      <c r="C50" s="22"/>
      <c r="D50" s="23"/>
      <c r="E50" s="24"/>
      <c r="F50" s="25"/>
      <c r="G50" s="9"/>
      <c r="H50" s="9"/>
      <c r="I50" s="9"/>
      <c r="J50" s="214"/>
      <c r="K50" s="80"/>
    </row>
    <row r="51" spans="1:11" ht="15" customHeight="1">
      <c r="A51" s="213"/>
      <c r="B51" s="11"/>
      <c r="C51" s="22"/>
      <c r="D51" s="23"/>
      <c r="E51" s="24"/>
      <c r="F51" s="25"/>
      <c r="G51" s="9"/>
      <c r="H51" s="9"/>
      <c r="I51" s="9"/>
      <c r="J51" s="214"/>
      <c r="K51" s="80"/>
    </row>
    <row r="52" spans="1:11" ht="15" customHeight="1">
      <c r="A52" s="215"/>
      <c r="B52" s="216"/>
      <c r="C52" s="217"/>
      <c r="D52" s="218"/>
      <c r="E52" s="219"/>
      <c r="F52" s="220"/>
      <c r="G52" s="221"/>
      <c r="H52" s="221"/>
      <c r="I52" s="221"/>
      <c r="J52" s="222"/>
      <c r="K52" s="80"/>
    </row>
    <row r="53" spans="1:11" ht="15" customHeight="1">
      <c r="A53" s="80"/>
      <c r="B53" s="80"/>
      <c r="C53" s="80"/>
      <c r="D53" s="80"/>
      <c r="E53" s="80"/>
      <c r="F53" s="199"/>
      <c r="G53" s="80"/>
      <c r="H53" s="80"/>
      <c r="I53" s="80"/>
      <c r="J53" s="80"/>
      <c r="K53" s="80"/>
    </row>
    <row r="54" spans="1:11" ht="15" customHeight="1">
      <c r="A54" s="80"/>
      <c r="B54" s="80"/>
      <c r="C54" s="80"/>
      <c r="D54" s="205"/>
      <c r="E54" s="206"/>
      <c r="F54" s="207">
        <f>SUM(F47:F52)</f>
        <v>0</v>
      </c>
      <c r="G54" s="129"/>
      <c r="H54" s="129"/>
      <c r="I54" s="129"/>
      <c r="J54" s="80"/>
      <c r="K54" s="80"/>
    </row>
    <row r="55" spans="1:11" ht="15" customHeight="1">
      <c r="A55" s="80"/>
      <c r="B55" s="80"/>
      <c r="C55" s="80"/>
      <c r="D55" s="80"/>
      <c r="E55" s="80"/>
      <c r="F55" s="199"/>
      <c r="G55" s="80"/>
      <c r="H55" s="80"/>
      <c r="I55" s="80"/>
      <c r="J55" s="80"/>
      <c r="K55" s="80"/>
    </row>
    <row r="56" spans="1:11" ht="18.75" customHeight="1">
      <c r="A56" s="208" t="str">
        <f t="shared" ref="A56:J56" si="3">A46</f>
        <v>N° immob</v>
      </c>
      <c r="B56" s="209" t="str">
        <f t="shared" si="3"/>
        <v>Compte</v>
      </c>
      <c r="C56" s="209" t="str">
        <f t="shared" si="3"/>
        <v>Date</v>
      </c>
      <c r="D56" s="209" t="str">
        <f t="shared" si="3"/>
        <v>Fournisseur</v>
      </c>
      <c r="E56" s="209" t="str">
        <f t="shared" si="3"/>
        <v>Libellé</v>
      </c>
      <c r="F56" s="209" t="str">
        <f t="shared" si="3"/>
        <v>Montant</v>
      </c>
      <c r="G56" s="209" t="str">
        <f t="shared" si="3"/>
        <v>Neuf/occ.</v>
      </c>
      <c r="H56" s="209" t="str">
        <f t="shared" si="3"/>
        <v>Amort éco</v>
      </c>
      <c r="I56" s="209" t="str">
        <f t="shared" si="3"/>
        <v>Amort fiscal</v>
      </c>
      <c r="J56" s="210" t="str">
        <f t="shared" si="3"/>
        <v>Réf.</v>
      </c>
      <c r="K56" s="80"/>
    </row>
    <row r="57" spans="1:11" ht="15" customHeight="1">
      <c r="A57" s="211"/>
      <c r="B57" s="16"/>
      <c r="C57" s="17"/>
      <c r="D57" s="18"/>
      <c r="E57" s="19"/>
      <c r="F57" s="20"/>
      <c r="G57" s="21"/>
      <c r="H57" s="21"/>
      <c r="I57" s="21"/>
      <c r="J57" s="212"/>
      <c r="K57" s="80"/>
    </row>
    <row r="58" spans="1:11" ht="15" customHeight="1">
      <c r="A58" s="213"/>
      <c r="B58" s="11"/>
      <c r="C58" s="22"/>
      <c r="D58" s="23"/>
      <c r="E58" s="24"/>
      <c r="F58" s="25"/>
      <c r="G58" s="9"/>
      <c r="H58" s="9"/>
      <c r="I58" s="9"/>
      <c r="J58" s="214"/>
      <c r="K58" s="80"/>
    </row>
    <row r="59" spans="1:11" ht="15" customHeight="1">
      <c r="A59" s="213"/>
      <c r="B59" s="11"/>
      <c r="C59" s="22"/>
      <c r="D59" s="23"/>
      <c r="E59" s="24"/>
      <c r="F59" s="25"/>
      <c r="G59" s="9"/>
      <c r="H59" s="9"/>
      <c r="I59" s="9"/>
      <c r="J59" s="214"/>
      <c r="K59" s="80"/>
    </row>
    <row r="60" spans="1:11" ht="15" customHeight="1">
      <c r="A60" s="213"/>
      <c r="B60" s="11"/>
      <c r="C60" s="22"/>
      <c r="D60" s="23"/>
      <c r="E60" s="24"/>
      <c r="F60" s="25"/>
      <c r="G60" s="9"/>
      <c r="H60" s="9"/>
      <c r="I60" s="9"/>
      <c r="J60" s="214"/>
      <c r="K60" s="80"/>
    </row>
    <row r="61" spans="1:11" ht="15" customHeight="1">
      <c r="A61" s="213"/>
      <c r="B61" s="11"/>
      <c r="C61" s="22"/>
      <c r="D61" s="23"/>
      <c r="E61" s="24"/>
      <c r="F61" s="25"/>
      <c r="G61" s="9"/>
      <c r="H61" s="9"/>
      <c r="I61" s="9"/>
      <c r="J61" s="214"/>
      <c r="K61" s="80"/>
    </row>
    <row r="62" spans="1:11" ht="15" customHeight="1">
      <c r="A62" s="215"/>
      <c r="B62" s="216"/>
      <c r="C62" s="217"/>
      <c r="D62" s="218"/>
      <c r="E62" s="219"/>
      <c r="F62" s="220"/>
      <c r="G62" s="221"/>
      <c r="H62" s="221"/>
      <c r="I62" s="221"/>
      <c r="J62" s="222"/>
      <c r="K62" s="80"/>
    </row>
    <row r="63" spans="1:11" ht="15" customHeight="1">
      <c r="A63" s="80"/>
      <c r="B63" s="80"/>
      <c r="C63" s="80"/>
      <c r="D63" s="80"/>
      <c r="E63" s="80"/>
      <c r="F63" s="199"/>
      <c r="G63" s="80"/>
      <c r="H63" s="80"/>
      <c r="I63" s="80"/>
      <c r="J63" s="80"/>
      <c r="K63" s="80"/>
    </row>
    <row r="64" spans="1:11" ht="15" customHeight="1">
      <c r="A64" s="80"/>
      <c r="B64" s="80"/>
      <c r="C64" s="80"/>
      <c r="D64" s="205"/>
      <c r="E64" s="206"/>
      <c r="F64" s="207">
        <f>SUM(F57:F62)</f>
        <v>0</v>
      </c>
      <c r="G64" s="129"/>
      <c r="H64" s="129"/>
      <c r="I64" s="129"/>
      <c r="J64" s="80"/>
      <c r="K64" s="80"/>
    </row>
    <row r="65" spans="1:256" ht="15" customHeight="1">
      <c r="A65" s="80"/>
      <c r="B65" s="80"/>
      <c r="C65" s="80"/>
      <c r="D65" s="80"/>
      <c r="E65" s="80"/>
      <c r="F65" s="199"/>
      <c r="G65" s="80"/>
      <c r="H65" s="80"/>
      <c r="I65" s="80"/>
      <c r="J65" s="80"/>
      <c r="K65" s="80"/>
    </row>
    <row r="66" spans="1:256" ht="18.75" customHeight="1">
      <c r="A66" s="208" t="str">
        <f t="shared" ref="A66:J66" si="4">A56</f>
        <v>N° immob</v>
      </c>
      <c r="B66" s="209" t="str">
        <f t="shared" si="4"/>
        <v>Compte</v>
      </c>
      <c r="C66" s="209" t="str">
        <f t="shared" si="4"/>
        <v>Date</v>
      </c>
      <c r="D66" s="209" t="str">
        <f t="shared" si="4"/>
        <v>Fournisseur</v>
      </c>
      <c r="E66" s="209" t="str">
        <f t="shared" si="4"/>
        <v>Libellé</v>
      </c>
      <c r="F66" s="209" t="str">
        <f t="shared" si="4"/>
        <v>Montant</v>
      </c>
      <c r="G66" s="209" t="str">
        <f t="shared" si="4"/>
        <v>Neuf/occ.</v>
      </c>
      <c r="H66" s="209" t="str">
        <f t="shared" si="4"/>
        <v>Amort éco</v>
      </c>
      <c r="I66" s="209" t="str">
        <f t="shared" si="4"/>
        <v>Amort fiscal</v>
      </c>
      <c r="J66" s="210" t="str">
        <f t="shared" si="4"/>
        <v>Réf.</v>
      </c>
      <c r="K66" s="80"/>
    </row>
    <row r="67" spans="1:256" ht="15" customHeight="1">
      <c r="A67" s="211"/>
      <c r="B67" s="16"/>
      <c r="C67" s="17"/>
      <c r="D67" s="18"/>
      <c r="E67" s="19"/>
      <c r="F67" s="20"/>
      <c r="G67" s="21"/>
      <c r="H67" s="21"/>
      <c r="I67" s="21"/>
      <c r="J67" s="212"/>
      <c r="K67" s="80"/>
    </row>
    <row r="68" spans="1:256" ht="15" customHeight="1">
      <c r="A68" s="213"/>
      <c r="B68" s="11"/>
      <c r="C68" s="22"/>
      <c r="D68" s="23"/>
      <c r="E68" s="24"/>
      <c r="F68" s="25"/>
      <c r="G68" s="9"/>
      <c r="H68" s="9"/>
      <c r="I68" s="9"/>
      <c r="J68" s="214"/>
      <c r="K68" s="80"/>
    </row>
    <row r="69" spans="1:256" ht="15" customHeight="1">
      <c r="A69" s="213"/>
      <c r="B69" s="11"/>
      <c r="C69" s="22"/>
      <c r="D69" s="23"/>
      <c r="E69" s="24"/>
      <c r="F69" s="25"/>
      <c r="G69" s="9"/>
      <c r="H69" s="9"/>
      <c r="I69" s="9"/>
      <c r="J69" s="214"/>
      <c r="K69" s="80"/>
    </row>
    <row r="70" spans="1:256" ht="15" customHeight="1">
      <c r="A70" s="213"/>
      <c r="B70" s="11"/>
      <c r="C70" s="22"/>
      <c r="D70" s="23"/>
      <c r="E70" s="24"/>
      <c r="F70" s="25"/>
      <c r="G70" s="9"/>
      <c r="H70" s="9"/>
      <c r="I70" s="9"/>
      <c r="J70" s="214"/>
      <c r="K70" s="80"/>
    </row>
    <row r="71" spans="1:256" ht="15" customHeight="1">
      <c r="A71" s="213"/>
      <c r="B71" s="11"/>
      <c r="C71" s="22"/>
      <c r="D71" s="23"/>
      <c r="E71" s="24"/>
      <c r="F71" s="25"/>
      <c r="G71" s="9"/>
      <c r="H71" s="9"/>
      <c r="I71" s="9"/>
      <c r="J71" s="214"/>
      <c r="K71" s="80"/>
    </row>
    <row r="72" spans="1:256" ht="15" customHeight="1">
      <c r="A72" s="215"/>
      <c r="B72" s="216"/>
      <c r="C72" s="217"/>
      <c r="D72" s="218"/>
      <c r="E72" s="219"/>
      <c r="F72" s="220"/>
      <c r="G72" s="221"/>
      <c r="H72" s="221"/>
      <c r="I72" s="221"/>
      <c r="J72" s="222"/>
      <c r="K72" s="80"/>
    </row>
    <row r="73" spans="1:256" ht="15" customHeight="1">
      <c r="A73" s="80"/>
      <c r="B73" s="80"/>
      <c r="C73" s="80"/>
      <c r="D73" s="80"/>
      <c r="E73" s="80"/>
      <c r="F73" s="199"/>
      <c r="G73" s="80"/>
      <c r="H73" s="80"/>
      <c r="I73" s="80"/>
      <c r="J73" s="80"/>
      <c r="K73" s="80"/>
    </row>
    <row r="74" spans="1:256" ht="15" customHeight="1">
      <c r="A74" s="80"/>
      <c r="B74" s="80"/>
      <c r="C74" s="80"/>
      <c r="D74" s="205"/>
      <c r="E74" s="206"/>
      <c r="F74" s="207">
        <f>SUM(F67:F72)</f>
        <v>0</v>
      </c>
      <c r="G74" s="129"/>
      <c r="H74" s="129"/>
      <c r="I74" s="129"/>
      <c r="J74" s="80"/>
      <c r="K74" s="80"/>
    </row>
    <row r="75" spans="1:256" ht="15" customHeight="1">
      <c r="A75" s="80"/>
      <c r="B75" s="80"/>
      <c r="C75" s="80"/>
      <c r="D75" s="80"/>
      <c r="E75" s="80"/>
      <c r="F75" s="199"/>
      <c r="G75" s="80"/>
      <c r="H75" s="80"/>
      <c r="I75" s="80"/>
      <c r="J75" s="80"/>
      <c r="K75" s="80"/>
      <c r="L75" s="87"/>
      <c r="M75" s="87"/>
    </row>
    <row r="76" spans="1:256" ht="15" customHeight="1">
      <c r="A76" s="80"/>
      <c r="B76" s="80"/>
      <c r="C76" s="80"/>
      <c r="D76" s="80"/>
      <c r="E76" s="224" t="s">
        <v>116</v>
      </c>
      <c r="F76" s="225">
        <f>F24+F34+F44+F54+F64+F74</f>
        <v>0</v>
      </c>
      <c r="G76" s="80"/>
      <c r="H76" s="80"/>
      <c r="I76" s="80"/>
      <c r="J76" s="80"/>
      <c r="K76" s="80"/>
      <c r="L76" s="87"/>
      <c r="M76" s="87"/>
    </row>
    <row r="77" spans="1:256" ht="15" customHeight="1">
      <c r="A77" s="80"/>
      <c r="B77" s="80"/>
      <c r="C77" s="80"/>
      <c r="D77" s="80"/>
      <c r="E77" s="226" t="s">
        <v>117</v>
      </c>
      <c r="F77" s="198">
        <f>'D1'!D43</f>
        <v>0</v>
      </c>
      <c r="G77" s="118"/>
      <c r="H77" s="80"/>
      <c r="I77" s="80"/>
      <c r="J77" s="80"/>
      <c r="K77" s="80"/>
      <c r="L77" s="87"/>
      <c r="M77" s="87"/>
    </row>
    <row r="78" spans="1:256" ht="15" customHeight="1">
      <c r="A78" s="80"/>
      <c r="B78" s="80"/>
      <c r="C78" s="80"/>
      <c r="D78" s="80"/>
      <c r="E78" s="226" t="s">
        <v>118</v>
      </c>
      <c r="F78" s="227" t="e">
        <f>F76/F77</f>
        <v>#DIV/0!</v>
      </c>
      <c r="G78" s="223"/>
      <c r="H78" s="80"/>
      <c r="I78" s="80"/>
      <c r="J78" s="80"/>
      <c r="K78" s="80"/>
      <c r="L78" s="87"/>
      <c r="M78" s="87"/>
    </row>
    <row r="79" spans="1:256" ht="13.7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7"/>
      <c r="M79" s="87"/>
    </row>
    <row r="80" spans="1:256" s="79" customFormat="1" ht="15" customHeight="1">
      <c r="A80" s="105" t="s">
        <v>81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  <c r="FL80" s="87"/>
      <c r="FM80" s="87"/>
      <c r="FN80" s="87"/>
      <c r="FO80" s="87"/>
      <c r="FP80" s="87"/>
      <c r="FQ80" s="87"/>
      <c r="FR80" s="87"/>
      <c r="FS80" s="87"/>
      <c r="FT80" s="87"/>
      <c r="FU80" s="87"/>
      <c r="FV80" s="87"/>
      <c r="FW80" s="87"/>
      <c r="FX80" s="87"/>
      <c r="FY80" s="87"/>
      <c r="FZ80" s="87"/>
      <c r="GA80" s="87"/>
      <c r="GB80" s="87"/>
      <c r="GC80" s="87"/>
      <c r="GD80" s="87"/>
      <c r="GE80" s="87"/>
      <c r="GF80" s="87"/>
      <c r="GG80" s="87"/>
      <c r="GH80" s="87"/>
      <c r="GI80" s="87"/>
      <c r="GJ80" s="87"/>
      <c r="GK80" s="87"/>
      <c r="GL80" s="87"/>
      <c r="GM80" s="87"/>
      <c r="GN80" s="87"/>
      <c r="GO80" s="87"/>
      <c r="GP80" s="87"/>
      <c r="GQ80" s="87"/>
      <c r="GR80" s="87"/>
      <c r="GS80" s="87"/>
      <c r="GT80" s="87"/>
      <c r="GU80" s="87"/>
      <c r="GV80" s="87"/>
      <c r="GW80" s="87"/>
      <c r="GX80" s="87"/>
      <c r="GY80" s="87"/>
      <c r="GZ80" s="87"/>
      <c r="HA80" s="87"/>
      <c r="HB80" s="87"/>
      <c r="HC80" s="87"/>
      <c r="HD80" s="87"/>
      <c r="HE80" s="87"/>
      <c r="HF80" s="87"/>
      <c r="HG80" s="87"/>
      <c r="HH80" s="87"/>
      <c r="HI80" s="87"/>
      <c r="HJ80" s="87"/>
      <c r="HK80" s="87"/>
      <c r="HL80" s="87"/>
      <c r="HM80" s="87"/>
      <c r="HN80" s="87"/>
      <c r="HO80" s="87"/>
      <c r="HP80" s="87"/>
      <c r="HQ80" s="87"/>
      <c r="HR80" s="87"/>
      <c r="HS80" s="87"/>
      <c r="HT80" s="87"/>
      <c r="HU80" s="87"/>
      <c r="HV80" s="87"/>
      <c r="HW80" s="87"/>
      <c r="HX80" s="87"/>
      <c r="HY80" s="87"/>
      <c r="HZ80" s="87"/>
      <c r="IA80" s="87"/>
      <c r="IB80" s="87"/>
      <c r="IC80" s="87"/>
      <c r="ID80" s="87"/>
      <c r="IE80" s="87"/>
      <c r="IF80" s="87"/>
      <c r="IG80" s="87"/>
      <c r="IH80" s="87"/>
      <c r="II80" s="87"/>
      <c r="IJ80" s="87"/>
      <c r="IK80" s="87"/>
      <c r="IL80" s="87"/>
      <c r="IM80" s="87"/>
      <c r="IN80" s="87"/>
      <c r="IO80" s="87"/>
      <c r="IP80" s="87"/>
      <c r="IQ80" s="87"/>
      <c r="IR80" s="87"/>
      <c r="IS80" s="87"/>
      <c r="IT80" s="87"/>
      <c r="IU80" s="87"/>
      <c r="IV80" s="87"/>
    </row>
    <row r="81" spans="1:256" s="79" customFormat="1" ht="15" customHeight="1">
      <c r="A81" s="90" t="s">
        <v>119</v>
      </c>
      <c r="B81" s="81"/>
      <c r="C81" s="80"/>
      <c r="D81" s="80"/>
      <c r="E81" s="80"/>
      <c r="F81" s="80"/>
      <c r="G81" s="80"/>
      <c r="H81" s="80"/>
      <c r="I81" s="80"/>
      <c r="J81" s="80"/>
      <c r="K81" s="80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87"/>
      <c r="FS81" s="87"/>
      <c r="FT81" s="87"/>
      <c r="FU81" s="87"/>
      <c r="FV81" s="87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79" customFormat="1" ht="13.5" customHeight="1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  <c r="FL82" s="87"/>
      <c r="FM82" s="87"/>
      <c r="FN82" s="87"/>
      <c r="FO82" s="87"/>
      <c r="FP82" s="87"/>
      <c r="FQ82" s="87"/>
      <c r="FR82" s="87"/>
      <c r="FS82" s="87"/>
      <c r="FT82" s="87"/>
      <c r="FU82" s="87"/>
      <c r="FV82" s="87"/>
      <c r="FW82" s="87"/>
      <c r="FX82" s="87"/>
      <c r="FY82" s="87"/>
      <c r="FZ82" s="87"/>
      <c r="GA82" s="87"/>
      <c r="GB82" s="87"/>
      <c r="GC82" s="87"/>
      <c r="GD82" s="87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ht="13.5" customHeight="1">
      <c r="A83" s="87"/>
      <c r="B83" s="87"/>
      <c r="C83" s="87"/>
    </row>
  </sheetData>
  <mergeCells count="2">
    <mergeCell ref="B4:C4"/>
    <mergeCell ref="B5:C5"/>
  </mergeCells>
  <pageMargins left="0.51" right="0.17" top="0.41" bottom="0.43" header="0.26" footer="0.24"/>
  <pageSetup scale="68" orientation="portrait"/>
  <headerFooter>
    <oddFooter>&amp;C&amp;"Univers 45 Light,Regular"&amp;8&amp;K00000020/12/2015, 12:13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48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2.140625" style="1" customWidth="1"/>
    <col min="2" max="2" width="8.7109375" style="1" customWidth="1"/>
    <col min="3" max="3" width="22.7109375" style="1" customWidth="1"/>
    <col min="4" max="7" width="11.7109375" style="1" customWidth="1"/>
    <col min="8" max="8" width="10" style="1" customWidth="1"/>
    <col min="9" max="10" width="11.7109375" style="1" customWidth="1"/>
    <col min="11" max="11" width="6.28515625" style="1" customWidth="1"/>
    <col min="12" max="256" width="10.85546875" style="1" customWidth="1"/>
  </cols>
  <sheetData>
    <row r="1" spans="1:256" s="79" customFormat="1" ht="15.95" customHeight="1">
      <c r="B1" s="228"/>
      <c r="C1" s="228"/>
      <c r="D1" s="80"/>
      <c r="E1" s="80"/>
      <c r="F1" s="80"/>
      <c r="G1" s="80"/>
      <c r="H1" s="99" t="s">
        <v>0</v>
      </c>
      <c r="I1" s="99" t="s">
        <v>1</v>
      </c>
      <c r="J1" s="99" t="s">
        <v>2</v>
      </c>
      <c r="K1" s="80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0"/>
      <c r="C2" s="80"/>
      <c r="D2" s="81"/>
      <c r="E2" s="81"/>
      <c r="F2" s="81"/>
      <c r="G2" s="81"/>
      <c r="H2" s="100" t="s">
        <v>3</v>
      </c>
      <c r="I2" s="101">
        <v>5</v>
      </c>
      <c r="J2" s="101">
        <v>1</v>
      </c>
      <c r="K2" s="80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0"/>
      <c r="C3" s="80"/>
      <c r="D3" s="81"/>
      <c r="E3" s="81"/>
      <c r="F3" s="81"/>
      <c r="G3" s="81"/>
      <c r="H3" s="81"/>
      <c r="I3" s="81"/>
      <c r="J3" s="81"/>
      <c r="K3" s="80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431">
        <f>synthèse!B4</f>
        <v>0</v>
      </c>
      <c r="C4" s="431"/>
      <c r="D4" s="84"/>
      <c r="E4" s="80"/>
      <c r="F4" s="84"/>
      <c r="G4" s="84"/>
      <c r="H4" s="82" t="s">
        <v>5</v>
      </c>
      <c r="I4" s="84"/>
      <c r="J4" s="84"/>
      <c r="K4" s="81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432">
        <f>synthèse!B5</f>
        <v>0</v>
      </c>
      <c r="C5" s="432"/>
      <c r="D5" s="84"/>
      <c r="E5" s="80"/>
      <c r="F5" s="84"/>
      <c r="G5" s="84"/>
      <c r="H5" s="82" t="s">
        <v>7</v>
      </c>
      <c r="I5" s="97"/>
      <c r="J5" s="84"/>
      <c r="K5" s="81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80"/>
      <c r="D6" s="84"/>
      <c r="E6" s="80"/>
      <c r="F6" s="84"/>
      <c r="G6" s="84"/>
      <c r="H6" s="84"/>
      <c r="I6" s="84"/>
      <c r="J6" s="84"/>
      <c r="K6" s="81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80"/>
      <c r="D7" s="84"/>
      <c r="E7" s="80"/>
      <c r="F7" s="84"/>
      <c r="G7" s="84"/>
      <c r="H7" s="82" t="s">
        <v>11</v>
      </c>
      <c r="I7" s="84"/>
      <c r="J7" s="84"/>
      <c r="K7" s="81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synthèse!B19</f>
        <v>Cessions et rebuts d'immobilisations</v>
      </c>
      <c r="C8" s="80"/>
      <c r="D8" s="84"/>
      <c r="E8" s="80"/>
      <c r="F8" s="84"/>
      <c r="G8" s="84"/>
      <c r="H8" s="82" t="s">
        <v>7</v>
      </c>
      <c r="I8" s="97"/>
      <c r="J8" s="84"/>
      <c r="K8" s="81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80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0"/>
      <c r="B10" s="80"/>
      <c r="C10" s="80"/>
      <c r="D10" s="81"/>
      <c r="E10" s="81"/>
      <c r="F10" s="81"/>
      <c r="G10" s="81"/>
      <c r="H10" s="81"/>
      <c r="I10" s="80"/>
      <c r="J10" s="80"/>
      <c r="K10" s="80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229"/>
      <c r="C12" s="229"/>
      <c r="D12" s="80"/>
      <c r="E12" s="80"/>
      <c r="F12" s="80"/>
      <c r="G12" s="80"/>
      <c r="H12" s="80"/>
      <c r="I12" s="80"/>
      <c r="J12" s="80"/>
      <c r="K12" s="80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5" customHeight="1">
      <c r="A13" s="106" t="s">
        <v>120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5" customHeight="1">
      <c r="A14" s="106" t="s">
        <v>121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s="79" customFormat="1" ht="15" customHeight="1">
      <c r="A15" s="203" t="s">
        <v>122</v>
      </c>
      <c r="B15" s="84"/>
      <c r="C15" s="84"/>
      <c r="D15" s="80"/>
      <c r="E15" s="80"/>
      <c r="F15" s="80"/>
      <c r="G15" s="80"/>
      <c r="H15" s="80"/>
      <c r="I15" s="80"/>
      <c r="J15" s="80"/>
      <c r="K15" s="80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79" customFormat="1" ht="15" customHeight="1">
      <c r="A16" s="84"/>
      <c r="B16" s="84"/>
      <c r="C16" s="84"/>
      <c r="D16" s="80"/>
      <c r="E16" s="80"/>
      <c r="F16" s="80"/>
      <c r="G16" s="80"/>
      <c r="H16" s="80"/>
      <c r="I16" s="80"/>
      <c r="J16" s="80"/>
      <c r="K16" s="80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79" customFormat="1" ht="13.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ht="13.7" customHeight="1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7"/>
      <c r="M18" s="87"/>
      <c r="N18" s="87"/>
    </row>
    <row r="19" spans="1:256" ht="15" customHeight="1">
      <c r="A19" s="401" t="s">
        <v>39</v>
      </c>
      <c r="B19" s="401" t="s">
        <v>123</v>
      </c>
      <c r="C19" s="401" t="s">
        <v>41</v>
      </c>
      <c r="D19" s="401" t="s">
        <v>124</v>
      </c>
      <c r="E19" s="401" t="s">
        <v>125</v>
      </c>
      <c r="F19" s="401" t="s">
        <v>126</v>
      </c>
      <c r="G19" s="401" t="s">
        <v>127</v>
      </c>
      <c r="H19" s="401" t="s">
        <v>128</v>
      </c>
      <c r="I19" s="401" t="s">
        <v>129</v>
      </c>
      <c r="J19" s="401"/>
      <c r="K19" s="401" t="s">
        <v>64</v>
      </c>
    </row>
    <row r="20" spans="1:256" ht="14.25" customHeight="1">
      <c r="A20" s="402"/>
      <c r="B20" s="402"/>
      <c r="C20" s="402"/>
      <c r="D20" s="402"/>
      <c r="E20" s="402"/>
      <c r="F20" s="402"/>
      <c r="G20" s="402"/>
      <c r="H20" s="402"/>
      <c r="I20" s="140" t="s">
        <v>130</v>
      </c>
      <c r="J20" s="140" t="s">
        <v>131</v>
      </c>
      <c r="K20" s="402"/>
    </row>
    <row r="21" spans="1:256" ht="14.1" customHeight="1">
      <c r="A21" s="235"/>
      <c r="B21" s="231"/>
      <c r="C21" s="230"/>
      <c r="D21" s="113"/>
      <c r="E21" s="113"/>
      <c r="F21" s="113">
        <f t="shared" ref="F21:F41" si="0">D21-E21</f>
        <v>0</v>
      </c>
      <c r="G21" s="113"/>
      <c r="H21" s="232"/>
      <c r="I21" s="113">
        <f t="shared" ref="I21:I41" si="1">G21-F21-J21</f>
        <v>0</v>
      </c>
      <c r="J21" s="113"/>
      <c r="K21" s="236"/>
    </row>
    <row r="22" spans="1:256" ht="14.1" customHeight="1">
      <c r="A22" s="237"/>
      <c r="B22" s="26"/>
      <c r="C22" s="24"/>
      <c r="D22" s="6"/>
      <c r="E22" s="6"/>
      <c r="F22" s="6">
        <f t="shared" si="0"/>
        <v>0</v>
      </c>
      <c r="G22" s="6"/>
      <c r="H22" s="23"/>
      <c r="I22" s="6">
        <f t="shared" si="1"/>
        <v>0</v>
      </c>
      <c r="J22" s="6"/>
      <c r="K22" s="238"/>
    </row>
    <row r="23" spans="1:256" ht="14.1" customHeight="1">
      <c r="A23" s="237"/>
      <c r="B23" s="26"/>
      <c r="C23" s="24"/>
      <c r="D23" s="6"/>
      <c r="E23" s="6"/>
      <c r="F23" s="6">
        <f t="shared" si="0"/>
        <v>0</v>
      </c>
      <c r="G23" s="6"/>
      <c r="H23" s="23"/>
      <c r="I23" s="6">
        <f t="shared" si="1"/>
        <v>0</v>
      </c>
      <c r="J23" s="6"/>
      <c r="K23" s="238"/>
    </row>
    <row r="24" spans="1:256" ht="14.1" customHeight="1">
      <c r="A24" s="237"/>
      <c r="B24" s="26"/>
      <c r="C24" s="24"/>
      <c r="D24" s="6"/>
      <c r="E24" s="6"/>
      <c r="F24" s="6">
        <f t="shared" si="0"/>
        <v>0</v>
      </c>
      <c r="G24" s="6"/>
      <c r="H24" s="23"/>
      <c r="I24" s="6">
        <f t="shared" si="1"/>
        <v>0</v>
      </c>
      <c r="J24" s="6"/>
      <c r="K24" s="238"/>
    </row>
    <row r="25" spans="1:256" ht="14.1" customHeight="1">
      <c r="A25" s="237"/>
      <c r="B25" s="26"/>
      <c r="C25" s="24"/>
      <c r="D25" s="6"/>
      <c r="E25" s="6"/>
      <c r="F25" s="6">
        <f t="shared" si="0"/>
        <v>0</v>
      </c>
      <c r="G25" s="6"/>
      <c r="H25" s="23"/>
      <c r="I25" s="6">
        <f t="shared" si="1"/>
        <v>0</v>
      </c>
      <c r="J25" s="6"/>
      <c r="K25" s="238"/>
    </row>
    <row r="26" spans="1:256" ht="14.1" customHeight="1">
      <c r="A26" s="237"/>
      <c r="B26" s="26"/>
      <c r="C26" s="24"/>
      <c r="D26" s="6"/>
      <c r="E26" s="6"/>
      <c r="F26" s="6">
        <f t="shared" si="0"/>
        <v>0</v>
      </c>
      <c r="G26" s="6"/>
      <c r="H26" s="23"/>
      <c r="I26" s="6">
        <f t="shared" si="1"/>
        <v>0</v>
      </c>
      <c r="J26" s="6"/>
      <c r="K26" s="238"/>
    </row>
    <row r="27" spans="1:256" ht="14.1" customHeight="1">
      <c r="A27" s="237"/>
      <c r="B27" s="26"/>
      <c r="C27" s="24"/>
      <c r="D27" s="6"/>
      <c r="E27" s="6"/>
      <c r="F27" s="6">
        <f t="shared" si="0"/>
        <v>0</v>
      </c>
      <c r="G27" s="6"/>
      <c r="H27" s="23"/>
      <c r="I27" s="6">
        <f t="shared" si="1"/>
        <v>0</v>
      </c>
      <c r="J27" s="6"/>
      <c r="K27" s="238"/>
    </row>
    <row r="28" spans="1:256" ht="14.1" customHeight="1">
      <c r="A28" s="237"/>
      <c r="B28" s="26"/>
      <c r="C28" s="24"/>
      <c r="D28" s="6"/>
      <c r="E28" s="6"/>
      <c r="F28" s="6">
        <f t="shared" si="0"/>
        <v>0</v>
      </c>
      <c r="G28" s="6"/>
      <c r="H28" s="23"/>
      <c r="I28" s="6">
        <f t="shared" si="1"/>
        <v>0</v>
      </c>
      <c r="J28" s="6"/>
      <c r="K28" s="238"/>
    </row>
    <row r="29" spans="1:256" ht="14.1" customHeight="1">
      <c r="A29" s="237"/>
      <c r="B29" s="26"/>
      <c r="C29" s="24"/>
      <c r="D29" s="6"/>
      <c r="E29" s="6"/>
      <c r="F29" s="6">
        <f t="shared" si="0"/>
        <v>0</v>
      </c>
      <c r="G29" s="6"/>
      <c r="H29" s="23"/>
      <c r="I29" s="6">
        <f t="shared" si="1"/>
        <v>0</v>
      </c>
      <c r="J29" s="6"/>
      <c r="K29" s="238"/>
    </row>
    <row r="30" spans="1:256" ht="14.1" customHeight="1">
      <c r="A30" s="237"/>
      <c r="B30" s="26"/>
      <c r="C30" s="24"/>
      <c r="D30" s="6"/>
      <c r="E30" s="6"/>
      <c r="F30" s="6">
        <f t="shared" si="0"/>
        <v>0</v>
      </c>
      <c r="G30" s="6"/>
      <c r="H30" s="23"/>
      <c r="I30" s="6">
        <f t="shared" si="1"/>
        <v>0</v>
      </c>
      <c r="J30" s="6"/>
      <c r="K30" s="238"/>
    </row>
    <row r="31" spans="1:256" ht="14.1" customHeight="1">
      <c r="A31" s="237"/>
      <c r="B31" s="26"/>
      <c r="C31" s="24"/>
      <c r="D31" s="6"/>
      <c r="E31" s="6"/>
      <c r="F31" s="6">
        <f t="shared" si="0"/>
        <v>0</v>
      </c>
      <c r="G31" s="6"/>
      <c r="H31" s="23"/>
      <c r="I31" s="6">
        <f t="shared" si="1"/>
        <v>0</v>
      </c>
      <c r="J31" s="6"/>
      <c r="K31" s="238"/>
    </row>
    <row r="32" spans="1:256" ht="14.1" customHeight="1">
      <c r="A32" s="237"/>
      <c r="B32" s="26"/>
      <c r="C32" s="24"/>
      <c r="D32" s="6"/>
      <c r="E32" s="6"/>
      <c r="F32" s="6">
        <f t="shared" si="0"/>
        <v>0</v>
      </c>
      <c r="G32" s="6"/>
      <c r="H32" s="23"/>
      <c r="I32" s="6">
        <f t="shared" si="1"/>
        <v>0</v>
      </c>
      <c r="J32" s="6"/>
      <c r="K32" s="238"/>
    </row>
    <row r="33" spans="1:256" ht="14.1" customHeight="1">
      <c r="A33" s="237"/>
      <c r="B33" s="26"/>
      <c r="C33" s="24"/>
      <c r="D33" s="6"/>
      <c r="E33" s="6"/>
      <c r="F33" s="6">
        <f t="shared" si="0"/>
        <v>0</v>
      </c>
      <c r="G33" s="6"/>
      <c r="H33" s="23"/>
      <c r="I33" s="6">
        <f t="shared" si="1"/>
        <v>0</v>
      </c>
      <c r="J33" s="6"/>
      <c r="K33" s="238"/>
    </row>
    <row r="34" spans="1:256" ht="14.1" customHeight="1">
      <c r="A34" s="237"/>
      <c r="B34" s="26"/>
      <c r="C34" s="24"/>
      <c r="D34" s="6"/>
      <c r="E34" s="6"/>
      <c r="F34" s="6">
        <f t="shared" si="0"/>
        <v>0</v>
      </c>
      <c r="G34" s="6"/>
      <c r="H34" s="23"/>
      <c r="I34" s="6">
        <f t="shared" si="1"/>
        <v>0</v>
      </c>
      <c r="J34" s="6"/>
      <c r="K34" s="238"/>
    </row>
    <row r="35" spans="1:256" ht="14.1" customHeight="1">
      <c r="A35" s="237"/>
      <c r="B35" s="26"/>
      <c r="C35" s="24"/>
      <c r="D35" s="6"/>
      <c r="E35" s="6"/>
      <c r="F35" s="6">
        <f t="shared" si="0"/>
        <v>0</v>
      </c>
      <c r="G35" s="6"/>
      <c r="H35" s="23"/>
      <c r="I35" s="6">
        <f t="shared" si="1"/>
        <v>0</v>
      </c>
      <c r="J35" s="6"/>
      <c r="K35" s="238"/>
    </row>
    <row r="36" spans="1:256" ht="14.1" customHeight="1">
      <c r="A36" s="237"/>
      <c r="B36" s="26"/>
      <c r="C36" s="24"/>
      <c r="D36" s="6"/>
      <c r="E36" s="6"/>
      <c r="F36" s="6">
        <f t="shared" si="0"/>
        <v>0</v>
      </c>
      <c r="G36" s="6"/>
      <c r="H36" s="23"/>
      <c r="I36" s="6">
        <f t="shared" si="1"/>
        <v>0</v>
      </c>
      <c r="J36" s="6"/>
      <c r="K36" s="238"/>
    </row>
    <row r="37" spans="1:256" ht="14.1" customHeight="1">
      <c r="A37" s="237"/>
      <c r="B37" s="26"/>
      <c r="C37" s="24"/>
      <c r="D37" s="6"/>
      <c r="E37" s="6"/>
      <c r="F37" s="6">
        <f t="shared" si="0"/>
        <v>0</v>
      </c>
      <c r="G37" s="6"/>
      <c r="H37" s="23"/>
      <c r="I37" s="6">
        <f t="shared" si="1"/>
        <v>0</v>
      </c>
      <c r="J37" s="6"/>
      <c r="K37" s="238"/>
    </row>
    <row r="38" spans="1:256" ht="14.1" customHeight="1">
      <c r="A38" s="237"/>
      <c r="B38" s="26"/>
      <c r="C38" s="24"/>
      <c r="D38" s="6"/>
      <c r="E38" s="6"/>
      <c r="F38" s="6">
        <f t="shared" si="0"/>
        <v>0</v>
      </c>
      <c r="G38" s="6"/>
      <c r="H38" s="23"/>
      <c r="I38" s="6">
        <f t="shared" si="1"/>
        <v>0</v>
      </c>
      <c r="J38" s="6"/>
      <c r="K38" s="238"/>
    </row>
    <row r="39" spans="1:256" ht="14.1" customHeight="1">
      <c r="A39" s="237"/>
      <c r="B39" s="26"/>
      <c r="C39" s="24"/>
      <c r="D39" s="6"/>
      <c r="E39" s="6"/>
      <c r="F39" s="6">
        <f t="shared" si="0"/>
        <v>0</v>
      </c>
      <c r="G39" s="6"/>
      <c r="H39" s="23"/>
      <c r="I39" s="6">
        <f t="shared" si="1"/>
        <v>0</v>
      </c>
      <c r="J39" s="6"/>
      <c r="K39" s="238"/>
    </row>
    <row r="40" spans="1:256" ht="14.1" customHeight="1">
      <c r="A40" s="237"/>
      <c r="B40" s="26"/>
      <c r="C40" s="24"/>
      <c r="D40" s="6"/>
      <c r="E40" s="6"/>
      <c r="F40" s="6">
        <f t="shared" si="0"/>
        <v>0</v>
      </c>
      <c r="G40" s="6"/>
      <c r="H40" s="23"/>
      <c r="I40" s="6">
        <f t="shared" si="1"/>
        <v>0</v>
      </c>
      <c r="J40" s="6"/>
      <c r="K40" s="238"/>
    </row>
    <row r="41" spans="1:256" ht="14.1" customHeight="1">
      <c r="A41" s="239"/>
      <c r="B41" s="240"/>
      <c r="C41" s="219"/>
      <c r="D41" s="175"/>
      <c r="E41" s="175"/>
      <c r="F41" s="175">
        <f t="shared" si="0"/>
        <v>0</v>
      </c>
      <c r="G41" s="175"/>
      <c r="H41" s="218"/>
      <c r="I41" s="175">
        <f t="shared" si="1"/>
        <v>0</v>
      </c>
      <c r="J41" s="175"/>
      <c r="K41" s="241"/>
    </row>
    <row r="42" spans="1:256" s="79" customFormat="1" ht="14.1" customHeight="1">
      <c r="A42" s="233"/>
      <c r="B42" s="233"/>
      <c r="C42" s="233"/>
      <c r="D42" s="138"/>
      <c r="E42" s="138"/>
      <c r="F42" s="138"/>
      <c r="G42" s="138"/>
      <c r="H42" s="138"/>
      <c r="I42" s="138"/>
      <c r="J42" s="138"/>
      <c r="K42" s="233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79" customFormat="1" ht="14.1" customHeight="1">
      <c r="A43" s="233"/>
      <c r="B43" s="233"/>
      <c r="C43" s="242" t="s">
        <v>132</v>
      </c>
      <c r="D43" s="133">
        <f>SUM(D21:D41)</f>
        <v>0</v>
      </c>
      <c r="E43" s="133">
        <f>SUM(E21:E41)</f>
        <v>0</v>
      </c>
      <c r="F43" s="133">
        <f>SUM(F21:F41)</f>
        <v>0</v>
      </c>
      <c r="G43" s="133">
        <f>SUM(G21:G41)</f>
        <v>0</v>
      </c>
      <c r="H43" s="138"/>
      <c r="I43" s="133">
        <f>SUM(I21:I41)</f>
        <v>0</v>
      </c>
      <c r="J43" s="133">
        <f>SUM(J21:J41)</f>
        <v>0</v>
      </c>
      <c r="K43" s="233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79" customFormat="1" ht="14.1" customHeight="1">
      <c r="A44" s="233"/>
      <c r="B44" s="233"/>
      <c r="C44" s="243" t="s">
        <v>133</v>
      </c>
      <c r="D44" s="152">
        <f>'D1'!E43</f>
        <v>0</v>
      </c>
      <c r="E44" s="152">
        <f>'D2'!E46</f>
        <v>0</v>
      </c>
      <c r="F44" s="234"/>
      <c r="G44" s="234"/>
      <c r="H44" s="138"/>
      <c r="I44" s="138"/>
      <c r="J44" s="138"/>
      <c r="K44" s="233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  <row r="45" spans="1:256" s="79" customFormat="1" ht="15" customHeight="1">
      <c r="A45" s="80"/>
      <c r="B45" s="80"/>
      <c r="C45" s="243" t="s">
        <v>118</v>
      </c>
      <c r="D45" s="244" t="e">
        <f>D43/D44</f>
        <v>#DIV/0!</v>
      </c>
      <c r="E45" s="244" t="e">
        <f>E43/E44</f>
        <v>#DIV/0!</v>
      </c>
      <c r="F45" s="199"/>
      <c r="G45" s="199"/>
      <c r="H45" s="199"/>
      <c r="I45" s="199"/>
      <c r="J45" s="199"/>
      <c r="K45" s="80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87"/>
      <c r="HG45" s="87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87"/>
      <c r="IK45" s="87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</row>
    <row r="46" spans="1:256" s="79" customFormat="1" ht="13.7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87"/>
      <c r="GB46" s="87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87"/>
      <c r="HG46" s="87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87"/>
      <c r="IK46" s="87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</row>
    <row r="47" spans="1:256" s="79" customFormat="1" ht="13.7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  <c r="GA47" s="87"/>
      <c r="GB47" s="87"/>
      <c r="GC47" s="87"/>
      <c r="GD47" s="87"/>
      <c r="GE47" s="87"/>
      <c r="GF47" s="87"/>
      <c r="GG47" s="87"/>
      <c r="GH47" s="87"/>
      <c r="GI47" s="87"/>
      <c r="GJ47" s="87"/>
      <c r="GK47" s="87"/>
      <c r="GL47" s="87"/>
      <c r="GM47" s="87"/>
      <c r="GN47" s="87"/>
      <c r="GO47" s="87"/>
      <c r="GP47" s="87"/>
      <c r="GQ47" s="87"/>
      <c r="GR47" s="87"/>
      <c r="GS47" s="87"/>
      <c r="GT47" s="87"/>
      <c r="GU47" s="87"/>
      <c r="GV47" s="87"/>
      <c r="GW47" s="87"/>
      <c r="GX47" s="87"/>
      <c r="GY47" s="87"/>
      <c r="GZ47" s="87"/>
      <c r="HA47" s="87"/>
      <c r="HB47" s="87"/>
      <c r="HC47" s="87"/>
      <c r="HD47" s="87"/>
      <c r="HE47" s="87"/>
      <c r="HF47" s="87"/>
      <c r="HG47" s="87"/>
      <c r="HH47" s="87"/>
      <c r="HI47" s="87"/>
      <c r="HJ47" s="87"/>
      <c r="HK47" s="87"/>
      <c r="HL47" s="87"/>
      <c r="HM47" s="87"/>
      <c r="HN47" s="87"/>
      <c r="HO47" s="87"/>
      <c r="HP47" s="87"/>
      <c r="HQ47" s="87"/>
      <c r="HR47" s="87"/>
      <c r="HS47" s="87"/>
      <c r="HT47" s="87"/>
      <c r="HU47" s="87"/>
      <c r="HV47" s="87"/>
      <c r="HW47" s="87"/>
      <c r="HX47" s="87"/>
      <c r="HY47" s="87"/>
      <c r="HZ47" s="87"/>
      <c r="IA47" s="87"/>
      <c r="IB47" s="87"/>
      <c r="IC47" s="87"/>
      <c r="ID47" s="87"/>
      <c r="IE47" s="87"/>
      <c r="IF47" s="87"/>
      <c r="IG47" s="87"/>
      <c r="IH47" s="87"/>
      <c r="II47" s="87"/>
      <c r="IJ47" s="87"/>
      <c r="IK47" s="87"/>
      <c r="IL47" s="87"/>
      <c r="IM47" s="87"/>
      <c r="IN47" s="87"/>
      <c r="IO47" s="87"/>
      <c r="IP47" s="87"/>
      <c r="IQ47" s="87"/>
      <c r="IR47" s="87"/>
      <c r="IS47" s="87"/>
      <c r="IT47" s="87"/>
      <c r="IU47" s="87"/>
      <c r="IV47" s="87"/>
    </row>
    <row r="48" spans="1:256" s="79" customFormat="1" ht="15" customHeight="1">
      <c r="A48" s="105" t="s">
        <v>81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87"/>
      <c r="GH48" s="87"/>
      <c r="GI48" s="87"/>
      <c r="GJ48" s="87"/>
      <c r="GK48" s="87"/>
      <c r="GL48" s="87"/>
      <c r="GM48" s="87"/>
      <c r="GN48" s="87"/>
      <c r="GO48" s="87"/>
      <c r="GP48" s="87"/>
      <c r="GQ48" s="87"/>
      <c r="GR48" s="87"/>
      <c r="GS48" s="87"/>
      <c r="GT48" s="87"/>
      <c r="GU48" s="87"/>
      <c r="GV48" s="87"/>
      <c r="GW48" s="87"/>
      <c r="GX48" s="87"/>
      <c r="GY48" s="87"/>
      <c r="GZ48" s="87"/>
      <c r="HA48" s="87"/>
      <c r="HB48" s="87"/>
      <c r="HC48" s="87"/>
      <c r="HD48" s="87"/>
      <c r="HE48" s="87"/>
      <c r="HF48" s="87"/>
      <c r="HG48" s="87"/>
      <c r="HH48" s="87"/>
      <c r="HI48" s="87"/>
      <c r="HJ48" s="87"/>
      <c r="HK48" s="87"/>
      <c r="HL48" s="87"/>
      <c r="HM48" s="87"/>
      <c r="HN48" s="87"/>
      <c r="HO48" s="87"/>
      <c r="HP48" s="87"/>
      <c r="HQ48" s="87"/>
      <c r="HR48" s="87"/>
      <c r="HS48" s="87"/>
      <c r="HT48" s="87"/>
      <c r="HU48" s="87"/>
      <c r="HV48" s="87"/>
      <c r="HW48" s="87"/>
      <c r="HX48" s="87"/>
      <c r="HY48" s="87"/>
      <c r="HZ48" s="87"/>
      <c r="IA48" s="87"/>
      <c r="IB48" s="87"/>
      <c r="IC48" s="87"/>
      <c r="ID48" s="87"/>
      <c r="IE48" s="87"/>
      <c r="IF48" s="87"/>
      <c r="IG48" s="87"/>
      <c r="IH48" s="87"/>
      <c r="II48" s="87"/>
      <c r="IJ48" s="87"/>
      <c r="IK48" s="87"/>
      <c r="IL48" s="87"/>
      <c r="IM48" s="87"/>
      <c r="IN48" s="87"/>
      <c r="IO48" s="87"/>
      <c r="IP48" s="87"/>
      <c r="IQ48" s="87"/>
      <c r="IR48" s="87"/>
      <c r="IS48" s="87"/>
      <c r="IT48" s="87"/>
      <c r="IU48" s="87"/>
      <c r="IV48" s="87"/>
    </row>
  </sheetData>
  <mergeCells count="12">
    <mergeCell ref="A19:A20"/>
    <mergeCell ref="B4:C4"/>
    <mergeCell ref="D19:D20"/>
    <mergeCell ref="B5:C5"/>
    <mergeCell ref="K19:K20"/>
    <mergeCell ref="B19:B20"/>
    <mergeCell ref="C19:C20"/>
    <mergeCell ref="F19:F20"/>
    <mergeCell ref="E19:E20"/>
    <mergeCell ref="I19:J19"/>
    <mergeCell ref="H19:H20"/>
    <mergeCell ref="G19:G20"/>
  </mergeCells>
  <pageMargins left="0.51" right="0.17" top="0.63" bottom="0.59" header="0.49212600000000001" footer="0.49212600000000001"/>
  <pageSetup scale="75" orientation="portrait"/>
  <headerFooter>
    <oddFooter>&amp;C&amp;"Univers 45 Light,Regular"&amp;8&amp;K00000020/12/2015, 12:13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V44"/>
  <sheetViews>
    <sheetView showGridLines="0" topLeftCell="Y1" workbookViewId="0">
      <selection activeCell="I9" sqref="I9"/>
    </sheetView>
  </sheetViews>
  <sheetFormatPr defaultColWidth="10.85546875" defaultRowHeight="13.5" customHeight="1"/>
  <cols>
    <col min="1" max="1" width="49.7109375" style="1" customWidth="1"/>
    <col min="2" max="2" width="13.42578125" style="1" customWidth="1"/>
    <col min="3" max="3" width="13.85546875" style="1" customWidth="1"/>
    <col min="4" max="4" width="13.7109375" style="1" customWidth="1"/>
    <col min="5" max="7" width="14.42578125" style="1" customWidth="1"/>
    <col min="8" max="8" width="10.28515625" style="1" customWidth="1"/>
    <col min="9" max="9" width="10.85546875" style="1" customWidth="1"/>
    <col min="10" max="10" width="10.42578125" style="1" customWidth="1"/>
    <col min="11" max="11" width="10" style="1" customWidth="1"/>
    <col min="12" max="12" width="6.7109375" style="1" customWidth="1"/>
    <col min="13" max="256" width="10.85546875" style="1" customWidth="1"/>
  </cols>
  <sheetData>
    <row r="1" spans="1:256" s="79" customFormat="1" ht="15.95" customHeight="1">
      <c r="B1" s="228"/>
      <c r="C1" s="228"/>
      <c r="D1" s="80"/>
      <c r="E1" s="80"/>
      <c r="F1" s="80"/>
      <c r="G1" s="103"/>
      <c r="H1" s="103"/>
      <c r="I1" s="99" t="s">
        <v>0</v>
      </c>
      <c r="J1" s="99" t="s">
        <v>1</v>
      </c>
      <c r="K1" s="99" t="s">
        <v>2</v>
      </c>
      <c r="L1" s="80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s="79" customFormat="1" ht="21" customHeight="1">
      <c r="A2" s="80"/>
      <c r="B2" s="80"/>
      <c r="C2" s="80"/>
      <c r="D2" s="81"/>
      <c r="E2" s="81"/>
      <c r="F2" s="81"/>
      <c r="G2" s="104"/>
      <c r="H2" s="104"/>
      <c r="I2" s="100" t="s">
        <v>3</v>
      </c>
      <c r="J2" s="101">
        <v>6</v>
      </c>
      <c r="K2" s="101">
        <v>1</v>
      </c>
      <c r="L2" s="80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</row>
    <row r="3" spans="1:256" s="79" customFormat="1" ht="15" customHeight="1">
      <c r="A3" s="80"/>
      <c r="B3" s="80"/>
      <c r="C3" s="80"/>
      <c r="D3" s="81"/>
      <c r="E3" s="81"/>
      <c r="F3" s="81"/>
      <c r="G3" s="81"/>
      <c r="H3" s="81"/>
      <c r="I3" s="81"/>
      <c r="J3" s="81"/>
      <c r="K3" s="80"/>
      <c r="L3" s="80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</row>
    <row r="4" spans="1:256" s="79" customFormat="1" ht="15" customHeight="1">
      <c r="A4" s="82" t="s">
        <v>4</v>
      </c>
      <c r="B4" s="83">
        <f>synthèse!B4</f>
        <v>0</v>
      </c>
      <c r="C4" s="245"/>
      <c r="D4" s="80"/>
      <c r="E4" s="84"/>
      <c r="F4" s="84"/>
      <c r="G4" s="80"/>
      <c r="H4" s="80"/>
      <c r="I4" s="82" t="s">
        <v>5</v>
      </c>
      <c r="J4" s="84"/>
      <c r="K4" s="81"/>
      <c r="L4" s="80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</row>
    <row r="5" spans="1:256" s="79" customFormat="1" ht="15" customHeight="1">
      <c r="A5" s="82" t="s">
        <v>6</v>
      </c>
      <c r="B5" s="85">
        <f>synthèse!B5</f>
        <v>0</v>
      </c>
      <c r="C5" s="245"/>
      <c r="D5" s="80"/>
      <c r="E5" s="84"/>
      <c r="F5" s="84"/>
      <c r="G5" s="80"/>
      <c r="H5" s="80"/>
      <c r="I5" s="82" t="s">
        <v>7</v>
      </c>
      <c r="J5" s="97"/>
      <c r="K5" s="81"/>
      <c r="L5" s="80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</row>
    <row r="6" spans="1:256" s="79" customFormat="1" ht="15" customHeight="1">
      <c r="A6" s="82" t="s">
        <v>8</v>
      </c>
      <c r="B6" s="84"/>
      <c r="C6" s="245"/>
      <c r="D6" s="80"/>
      <c r="E6" s="84"/>
      <c r="F6" s="84"/>
      <c r="G6" s="80"/>
      <c r="H6" s="80"/>
      <c r="I6" s="84"/>
      <c r="J6" s="84"/>
      <c r="K6" s="81"/>
      <c r="L6" s="80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</row>
    <row r="7" spans="1:256" s="79" customFormat="1" ht="15" customHeight="1">
      <c r="A7" s="82" t="s">
        <v>9</v>
      </c>
      <c r="B7" s="82" t="str">
        <f>synthèse!B7</f>
        <v>Immobilisations</v>
      </c>
      <c r="C7" s="245"/>
      <c r="D7" s="80"/>
      <c r="E7" s="84"/>
      <c r="F7" s="84"/>
      <c r="G7" s="80"/>
      <c r="H7" s="80"/>
      <c r="I7" s="82" t="s">
        <v>11</v>
      </c>
      <c r="J7" s="84"/>
      <c r="K7" s="81"/>
      <c r="L7" s="80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</row>
    <row r="8" spans="1:256" s="79" customFormat="1" ht="15" customHeight="1">
      <c r="A8" s="82" t="s">
        <v>12</v>
      </c>
      <c r="B8" s="86" t="str">
        <f>synthèse!B20</f>
        <v>Provision pour dépréciation des immob. Corporelles</v>
      </c>
      <c r="C8" s="245"/>
      <c r="D8" s="80"/>
      <c r="E8" s="84"/>
      <c r="F8" s="84"/>
      <c r="G8" s="80"/>
      <c r="H8" s="80"/>
      <c r="I8" s="82" t="s">
        <v>7</v>
      </c>
      <c r="J8" s="97"/>
      <c r="K8" s="81"/>
      <c r="L8" s="80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</row>
    <row r="9" spans="1:256" s="79" customFormat="1" ht="15" customHeight="1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80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9" customFormat="1" ht="15" customHeight="1">
      <c r="A10" s="80"/>
      <c r="B10" s="80"/>
      <c r="C10" s="80"/>
      <c r="D10" s="81"/>
      <c r="E10" s="81"/>
      <c r="F10" s="81"/>
      <c r="G10" s="81"/>
      <c r="H10" s="81"/>
      <c r="I10" s="80"/>
      <c r="J10" s="80"/>
      <c r="K10" s="80"/>
      <c r="L10" s="80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</row>
    <row r="11" spans="1:256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</row>
    <row r="12" spans="1:256" s="79" customFormat="1" ht="15" customHeight="1">
      <c r="A12" s="105" t="s">
        <v>54</v>
      </c>
      <c r="B12" s="229"/>
      <c r="C12" s="229"/>
      <c r="D12" s="80"/>
      <c r="E12" s="80"/>
      <c r="F12" s="80"/>
      <c r="G12" s="80"/>
      <c r="H12" s="80"/>
      <c r="I12" s="80"/>
      <c r="J12" s="80"/>
      <c r="K12" s="80"/>
      <c r="L12" s="80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</row>
    <row r="13" spans="1:256" s="79" customFormat="1" ht="13.5" customHeight="1">
      <c r="A13" s="106" t="s">
        <v>134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</row>
    <row r="14" spans="1:256" s="79" customFormat="1" ht="15" customHeight="1">
      <c r="A14" s="80"/>
      <c r="B14" s="80"/>
      <c r="C14" s="80"/>
      <c r="D14" s="80"/>
      <c r="E14" s="246">
        <v>681620</v>
      </c>
      <c r="F14" s="246">
        <v>781620</v>
      </c>
      <c r="G14" s="247" t="s">
        <v>135</v>
      </c>
      <c r="H14" s="80"/>
      <c r="I14" s="80"/>
      <c r="J14" s="80"/>
      <c r="K14" s="80"/>
      <c r="L14" s="80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 s="79" customFormat="1" ht="15" customHeight="1">
      <c r="A15" s="88" t="s">
        <v>136</v>
      </c>
      <c r="B15" s="91"/>
      <c r="C15" s="91"/>
      <c r="D15" s="80"/>
      <c r="E15" s="80"/>
      <c r="F15" s="80"/>
      <c r="G15" s="80"/>
      <c r="H15" s="80"/>
      <c r="I15" s="80"/>
      <c r="J15" s="80"/>
      <c r="K15" s="80"/>
      <c r="L15" s="80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ht="24.95" customHeight="1">
      <c r="A16" s="208" t="s">
        <v>41</v>
      </c>
      <c r="B16" s="209" t="s">
        <v>137</v>
      </c>
      <c r="C16" s="209" t="s">
        <v>138</v>
      </c>
      <c r="D16" s="209" t="s">
        <v>139</v>
      </c>
      <c r="E16" s="209" t="s">
        <v>140</v>
      </c>
      <c r="F16" s="209" t="s">
        <v>141</v>
      </c>
      <c r="G16" s="209" t="s">
        <v>142</v>
      </c>
      <c r="H16" s="209" t="s">
        <v>143</v>
      </c>
      <c r="I16" s="433" t="s">
        <v>144</v>
      </c>
      <c r="J16" s="434"/>
      <c r="K16" s="434"/>
      <c r="L16" s="172" t="s">
        <v>64</v>
      </c>
    </row>
    <row r="17" spans="1:256" ht="13.5" customHeight="1">
      <c r="A17" s="250"/>
      <c r="B17" s="27"/>
      <c r="C17" s="27"/>
      <c r="D17" s="27"/>
      <c r="E17" s="27"/>
      <c r="F17" s="27"/>
      <c r="G17" s="27">
        <f t="shared" ref="G17:G24" si="0">D17+E17-F17</f>
        <v>0</v>
      </c>
      <c r="H17" s="28" t="str">
        <f t="shared" ref="H17:H25" si="1">IF(C17&lt;&gt;"",G17/C17,"")</f>
        <v/>
      </c>
      <c r="I17" s="437"/>
      <c r="J17" s="437"/>
      <c r="K17" s="437"/>
      <c r="L17" s="251"/>
    </row>
    <row r="18" spans="1:256" ht="13.5" customHeight="1">
      <c r="A18" s="252"/>
      <c r="B18" s="29"/>
      <c r="C18" s="29"/>
      <c r="D18" s="29"/>
      <c r="E18" s="29"/>
      <c r="F18" s="29"/>
      <c r="G18" s="29">
        <f t="shared" si="0"/>
        <v>0</v>
      </c>
      <c r="H18" s="30" t="str">
        <f t="shared" si="1"/>
        <v/>
      </c>
      <c r="I18" s="436"/>
      <c r="J18" s="436"/>
      <c r="K18" s="436"/>
      <c r="L18" s="253"/>
    </row>
    <row r="19" spans="1:256" ht="13.5" customHeight="1">
      <c r="A19" s="252"/>
      <c r="B19" s="29"/>
      <c r="C19" s="29"/>
      <c r="D19" s="29"/>
      <c r="E19" s="29"/>
      <c r="F19" s="29"/>
      <c r="G19" s="29">
        <f t="shared" si="0"/>
        <v>0</v>
      </c>
      <c r="H19" s="30" t="str">
        <f t="shared" si="1"/>
        <v/>
      </c>
      <c r="I19" s="436"/>
      <c r="J19" s="436"/>
      <c r="K19" s="436"/>
      <c r="L19" s="253"/>
    </row>
    <row r="20" spans="1:256" ht="13.5" customHeight="1">
      <c r="A20" s="252"/>
      <c r="B20" s="29"/>
      <c r="C20" s="29"/>
      <c r="D20" s="29"/>
      <c r="E20" s="29"/>
      <c r="F20" s="29"/>
      <c r="G20" s="29">
        <f t="shared" si="0"/>
        <v>0</v>
      </c>
      <c r="H20" s="30" t="str">
        <f t="shared" si="1"/>
        <v/>
      </c>
      <c r="I20" s="436"/>
      <c r="J20" s="436"/>
      <c r="K20" s="436"/>
      <c r="L20" s="253"/>
    </row>
    <row r="21" spans="1:256" ht="13.5" customHeight="1">
      <c r="A21" s="252"/>
      <c r="B21" s="29"/>
      <c r="C21" s="29"/>
      <c r="D21" s="29"/>
      <c r="E21" s="29"/>
      <c r="F21" s="29"/>
      <c r="G21" s="29">
        <f t="shared" si="0"/>
        <v>0</v>
      </c>
      <c r="H21" s="30" t="str">
        <f t="shared" si="1"/>
        <v/>
      </c>
      <c r="I21" s="436"/>
      <c r="J21" s="436"/>
      <c r="K21" s="436"/>
      <c r="L21" s="253"/>
    </row>
    <row r="22" spans="1:256" ht="13.5" customHeight="1">
      <c r="A22" s="252"/>
      <c r="B22" s="29"/>
      <c r="C22" s="29"/>
      <c r="D22" s="29"/>
      <c r="E22" s="29"/>
      <c r="F22" s="29"/>
      <c r="G22" s="29">
        <f t="shared" si="0"/>
        <v>0</v>
      </c>
      <c r="H22" s="30" t="str">
        <f t="shared" si="1"/>
        <v/>
      </c>
      <c r="I22" s="436"/>
      <c r="J22" s="436"/>
      <c r="K22" s="436"/>
      <c r="L22" s="253"/>
    </row>
    <row r="23" spans="1:256" ht="13.5" customHeight="1">
      <c r="A23" s="252"/>
      <c r="B23" s="29"/>
      <c r="C23" s="29"/>
      <c r="D23" s="29"/>
      <c r="E23" s="29"/>
      <c r="F23" s="29"/>
      <c r="G23" s="29">
        <f t="shared" si="0"/>
        <v>0</v>
      </c>
      <c r="H23" s="30" t="str">
        <f t="shared" si="1"/>
        <v/>
      </c>
      <c r="I23" s="436"/>
      <c r="J23" s="436"/>
      <c r="K23" s="436"/>
      <c r="L23" s="253"/>
    </row>
    <row r="24" spans="1:256" ht="13.5" customHeight="1">
      <c r="A24" s="254"/>
      <c r="B24" s="255"/>
      <c r="C24" s="255"/>
      <c r="D24" s="255"/>
      <c r="E24" s="255"/>
      <c r="F24" s="255"/>
      <c r="G24" s="255">
        <f t="shared" si="0"/>
        <v>0</v>
      </c>
      <c r="H24" s="256" t="str">
        <f t="shared" si="1"/>
        <v/>
      </c>
      <c r="I24" s="435"/>
      <c r="J24" s="435"/>
      <c r="K24" s="435"/>
      <c r="L24" s="257"/>
    </row>
    <row r="25" spans="1:256" s="79" customFormat="1" ht="15" customHeight="1">
      <c r="A25" s="206" t="s">
        <v>145</v>
      </c>
      <c r="B25" s="207"/>
      <c r="C25" s="207">
        <f>SUM(C17:C24)</f>
        <v>0</v>
      </c>
      <c r="D25" s="207">
        <f>SUM(D17:D24)</f>
        <v>0</v>
      </c>
      <c r="E25" s="207">
        <f>SUM(E17:E24)</f>
        <v>0</v>
      </c>
      <c r="F25" s="207">
        <f>SUM(F17:F24)</f>
        <v>0</v>
      </c>
      <c r="G25" s="225">
        <f>SUM(G17:G24)</f>
        <v>0</v>
      </c>
      <c r="H25" s="259" t="e">
        <f t="shared" si="1"/>
        <v>#DIV/0!</v>
      </c>
      <c r="I25" s="199"/>
      <c r="J25" s="80"/>
      <c r="K25" s="80"/>
      <c r="L25" s="80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</row>
    <row r="26" spans="1:256" s="79" customFormat="1" ht="15" customHeight="1">
      <c r="A26" s="130"/>
      <c r="B26" s="130"/>
      <c r="C26" s="248"/>
      <c r="D26" s="248"/>
      <c r="E26" s="248"/>
      <c r="F26" s="248"/>
      <c r="G26" s="248"/>
      <c r="H26" s="129"/>
      <c r="I26" s="129"/>
      <c r="J26" s="118"/>
      <c r="K26" s="80"/>
      <c r="L26" s="80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</row>
    <row r="27" spans="1:256" s="79" customFormat="1" ht="15" customHeight="1">
      <c r="A27" s="130"/>
      <c r="B27" s="130"/>
      <c r="C27" s="130"/>
      <c r="D27" s="129"/>
      <c r="E27" s="129"/>
      <c r="F27" s="129"/>
      <c r="G27" s="129"/>
      <c r="H27" s="129"/>
      <c r="I27" s="129"/>
      <c r="J27" s="118"/>
      <c r="K27" s="80"/>
      <c r="L27" s="80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</row>
    <row r="28" spans="1:256" s="79" customFormat="1" ht="15" customHeight="1">
      <c r="A28" s="249"/>
      <c r="B28" s="249"/>
      <c r="C28" s="249"/>
      <c r="D28" s="118"/>
      <c r="E28" s="118"/>
      <c r="F28" s="118"/>
      <c r="G28" s="118"/>
      <c r="H28" s="118"/>
      <c r="I28" s="118"/>
      <c r="J28" s="118"/>
      <c r="K28" s="118"/>
      <c r="L28" s="80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  <c r="HX28" s="87"/>
      <c r="HY28" s="87"/>
      <c r="HZ28" s="87"/>
      <c r="IA28" s="87"/>
      <c r="IB28" s="87"/>
      <c r="IC28" s="87"/>
      <c r="ID28" s="87"/>
      <c r="IE28" s="87"/>
      <c r="IF28" s="87"/>
      <c r="IG28" s="87"/>
      <c r="IH28" s="87"/>
      <c r="II28" s="87"/>
      <c r="IJ28" s="87"/>
      <c r="IK28" s="87"/>
      <c r="IL28" s="87"/>
      <c r="IM28" s="87"/>
      <c r="IN28" s="87"/>
      <c r="IO28" s="87"/>
      <c r="IP28" s="87"/>
      <c r="IQ28" s="87"/>
      <c r="IR28" s="87"/>
      <c r="IS28" s="87"/>
      <c r="IT28" s="87"/>
      <c r="IU28" s="87"/>
      <c r="IV28" s="87"/>
    </row>
    <row r="29" spans="1:256" s="79" customFormat="1" ht="15" customHeight="1">
      <c r="A29" s="88" t="s">
        <v>146</v>
      </c>
      <c r="B29" s="91"/>
      <c r="C29" s="91"/>
      <c r="D29" s="118"/>
      <c r="E29" s="118"/>
      <c r="F29" s="118"/>
      <c r="G29" s="118"/>
      <c r="H29" s="118"/>
      <c r="I29" s="118"/>
      <c r="J29" s="118"/>
      <c r="K29" s="118"/>
      <c r="L29" s="80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87"/>
      <c r="IF29" s="87"/>
      <c r="IG29" s="87"/>
      <c r="IH29" s="87"/>
      <c r="II29" s="87"/>
      <c r="IJ29" s="87"/>
      <c r="IK29" s="87"/>
      <c r="IL29" s="87"/>
      <c r="IM29" s="87"/>
      <c r="IN29" s="87"/>
      <c r="IO29" s="87"/>
      <c r="IP29" s="87"/>
      <c r="IQ29" s="87"/>
      <c r="IR29" s="87"/>
      <c r="IS29" s="87"/>
      <c r="IT29" s="87"/>
      <c r="IU29" s="87"/>
      <c r="IV29" s="87"/>
    </row>
    <row r="30" spans="1:256" ht="27" customHeight="1">
      <c r="A30" s="208" t="s">
        <v>41</v>
      </c>
      <c r="B30" s="209" t="s">
        <v>137</v>
      </c>
      <c r="C30" s="209" t="s">
        <v>138</v>
      </c>
      <c r="D30" s="209" t="s">
        <v>139</v>
      </c>
      <c r="E30" s="209" t="s">
        <v>140</v>
      </c>
      <c r="F30" s="209" t="s">
        <v>141</v>
      </c>
      <c r="G30" s="209" t="s">
        <v>142</v>
      </c>
      <c r="H30" s="209" t="s">
        <v>143</v>
      </c>
      <c r="I30" s="433" t="s">
        <v>144</v>
      </c>
      <c r="J30" s="434"/>
      <c r="K30" s="434"/>
      <c r="L30" s="172" t="s">
        <v>64</v>
      </c>
    </row>
    <row r="31" spans="1:256" ht="15" customHeight="1">
      <c r="A31" s="250"/>
      <c r="B31" s="27"/>
      <c r="C31" s="27"/>
      <c r="D31" s="27"/>
      <c r="E31" s="27"/>
      <c r="F31" s="27"/>
      <c r="G31" s="27">
        <f t="shared" ref="G31:G38" si="2">D31+E31-F31</f>
        <v>0</v>
      </c>
      <c r="H31" s="28" t="str">
        <f t="shared" ref="H31:H39" si="3">IF(C31&lt;&gt;"",G31/C31,"")</f>
        <v/>
      </c>
      <c r="I31" s="437"/>
      <c r="J31" s="437"/>
      <c r="K31" s="437"/>
      <c r="L31" s="251"/>
    </row>
    <row r="32" spans="1:256" ht="15" customHeight="1">
      <c r="A32" s="252"/>
      <c r="B32" s="29"/>
      <c r="C32" s="29"/>
      <c r="D32" s="29"/>
      <c r="E32" s="29"/>
      <c r="F32" s="29"/>
      <c r="G32" s="29">
        <f t="shared" si="2"/>
        <v>0</v>
      </c>
      <c r="H32" s="30" t="str">
        <f t="shared" si="3"/>
        <v/>
      </c>
      <c r="I32" s="436"/>
      <c r="J32" s="436"/>
      <c r="K32" s="436"/>
      <c r="L32" s="253"/>
    </row>
    <row r="33" spans="1:256" ht="15" customHeight="1">
      <c r="A33" s="252"/>
      <c r="B33" s="29"/>
      <c r="C33" s="29"/>
      <c r="D33" s="29"/>
      <c r="E33" s="29"/>
      <c r="F33" s="29"/>
      <c r="G33" s="29">
        <f t="shared" si="2"/>
        <v>0</v>
      </c>
      <c r="H33" s="30" t="str">
        <f t="shared" si="3"/>
        <v/>
      </c>
      <c r="I33" s="436"/>
      <c r="J33" s="436"/>
      <c r="K33" s="436"/>
      <c r="L33" s="253"/>
    </row>
    <row r="34" spans="1:256" ht="15" customHeight="1">
      <c r="A34" s="252"/>
      <c r="B34" s="29"/>
      <c r="C34" s="29"/>
      <c r="D34" s="29"/>
      <c r="E34" s="29"/>
      <c r="F34" s="29"/>
      <c r="G34" s="29">
        <f t="shared" si="2"/>
        <v>0</v>
      </c>
      <c r="H34" s="30" t="str">
        <f t="shared" si="3"/>
        <v/>
      </c>
      <c r="I34" s="436"/>
      <c r="J34" s="436"/>
      <c r="K34" s="436"/>
      <c r="L34" s="253"/>
    </row>
    <row r="35" spans="1:256" ht="15" customHeight="1">
      <c r="A35" s="252"/>
      <c r="B35" s="29"/>
      <c r="C35" s="29"/>
      <c r="D35" s="29"/>
      <c r="E35" s="29"/>
      <c r="F35" s="29"/>
      <c r="G35" s="29">
        <f t="shared" si="2"/>
        <v>0</v>
      </c>
      <c r="H35" s="30" t="str">
        <f t="shared" si="3"/>
        <v/>
      </c>
      <c r="I35" s="436"/>
      <c r="J35" s="436"/>
      <c r="K35" s="436"/>
      <c r="L35" s="253"/>
    </row>
    <row r="36" spans="1:256" ht="15" customHeight="1">
      <c r="A36" s="252"/>
      <c r="B36" s="29"/>
      <c r="C36" s="29"/>
      <c r="D36" s="29"/>
      <c r="E36" s="29"/>
      <c r="F36" s="29"/>
      <c r="G36" s="29">
        <f t="shared" si="2"/>
        <v>0</v>
      </c>
      <c r="H36" s="30" t="str">
        <f t="shared" si="3"/>
        <v/>
      </c>
      <c r="I36" s="436"/>
      <c r="J36" s="436"/>
      <c r="K36" s="436"/>
      <c r="L36" s="253"/>
    </row>
    <row r="37" spans="1:256" ht="15" customHeight="1">
      <c r="A37" s="252"/>
      <c r="B37" s="29"/>
      <c r="C37" s="29"/>
      <c r="D37" s="29"/>
      <c r="E37" s="29"/>
      <c r="F37" s="29"/>
      <c r="G37" s="29">
        <f t="shared" si="2"/>
        <v>0</v>
      </c>
      <c r="H37" s="30" t="str">
        <f t="shared" si="3"/>
        <v/>
      </c>
      <c r="I37" s="436"/>
      <c r="J37" s="436"/>
      <c r="K37" s="436"/>
      <c r="L37" s="253"/>
    </row>
    <row r="38" spans="1:256" ht="15" customHeight="1">
      <c r="A38" s="254"/>
      <c r="B38" s="255"/>
      <c r="C38" s="255"/>
      <c r="D38" s="255"/>
      <c r="E38" s="255"/>
      <c r="F38" s="255"/>
      <c r="G38" s="255">
        <f t="shared" si="2"/>
        <v>0</v>
      </c>
      <c r="H38" s="256" t="str">
        <f t="shared" si="3"/>
        <v/>
      </c>
      <c r="I38" s="435"/>
      <c r="J38" s="435"/>
      <c r="K38" s="435"/>
      <c r="L38" s="257"/>
    </row>
    <row r="39" spans="1:256" s="79" customFormat="1" ht="15" customHeight="1">
      <c r="A39" s="206" t="s">
        <v>145</v>
      </c>
      <c r="B39" s="207"/>
      <c r="C39" s="207">
        <f t="shared" ref="C39:G39" si="4">SUM(C31:C38)</f>
        <v>0</v>
      </c>
      <c r="D39" s="207">
        <f t="shared" si="4"/>
        <v>0</v>
      </c>
      <c r="E39" s="207">
        <f t="shared" si="4"/>
        <v>0</v>
      </c>
      <c r="F39" s="207">
        <f t="shared" si="4"/>
        <v>0</v>
      </c>
      <c r="G39" s="225">
        <f t="shared" si="4"/>
        <v>0</v>
      </c>
      <c r="H39" s="259" t="e">
        <f t="shared" si="3"/>
        <v>#DIV/0!</v>
      </c>
      <c r="I39" s="438"/>
      <c r="J39" s="438"/>
      <c r="K39" s="80"/>
      <c r="L39" s="80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  <c r="HX39" s="87"/>
      <c r="HY39" s="87"/>
      <c r="HZ39" s="87"/>
      <c r="IA39" s="87"/>
      <c r="IB39" s="87"/>
      <c r="IC39" s="87"/>
      <c r="ID39" s="87"/>
      <c r="IE39" s="87"/>
      <c r="IF39" s="87"/>
      <c r="IG39" s="87"/>
      <c r="IH39" s="87"/>
      <c r="II39" s="87"/>
      <c r="IJ39" s="87"/>
      <c r="IK39" s="87"/>
      <c r="IL39" s="87"/>
      <c r="IM39" s="87"/>
      <c r="IN39" s="87"/>
      <c r="IO39" s="87"/>
      <c r="IP39" s="87"/>
      <c r="IQ39" s="87"/>
      <c r="IR39" s="87"/>
      <c r="IS39" s="87"/>
      <c r="IT39" s="87"/>
      <c r="IU39" s="87"/>
      <c r="IV39" s="87"/>
    </row>
    <row r="40" spans="1:256" s="79" customFormat="1" ht="15" customHeight="1">
      <c r="A40" s="80"/>
      <c r="B40" s="80"/>
      <c r="C40" s="258"/>
      <c r="D40" s="258"/>
      <c r="E40" s="258"/>
      <c r="F40" s="258"/>
      <c r="G40" s="258"/>
      <c r="H40" s="80"/>
      <c r="I40" s="80"/>
      <c r="J40" s="80"/>
      <c r="K40" s="80"/>
      <c r="L40" s="80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  <c r="HX40" s="87"/>
      <c r="HY40" s="87"/>
      <c r="HZ40" s="87"/>
      <c r="IA40" s="87"/>
      <c r="IB40" s="87"/>
      <c r="IC40" s="87"/>
      <c r="ID40" s="87"/>
      <c r="IE40" s="87"/>
      <c r="IF40" s="87"/>
      <c r="IG40" s="87"/>
      <c r="IH40" s="87"/>
      <c r="II40" s="87"/>
      <c r="IJ40" s="87"/>
      <c r="IK40" s="87"/>
      <c r="IL40" s="87"/>
      <c r="IM40" s="87"/>
      <c r="IN40" s="87"/>
      <c r="IO40" s="87"/>
      <c r="IP40" s="87"/>
      <c r="IQ40" s="87"/>
      <c r="IR40" s="87"/>
      <c r="IS40" s="87"/>
      <c r="IT40" s="87"/>
      <c r="IU40" s="87"/>
      <c r="IV40" s="87"/>
    </row>
    <row r="41" spans="1:256" s="79" customFormat="1" ht="13.7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87"/>
      <c r="IF41" s="87"/>
      <c r="IG41" s="87"/>
      <c r="IH41" s="87"/>
      <c r="II41" s="87"/>
      <c r="IJ41" s="87"/>
      <c r="IK41" s="87"/>
      <c r="IL41" s="87"/>
      <c r="IM41" s="87"/>
      <c r="IN41" s="87"/>
      <c r="IO41" s="87"/>
      <c r="IP41" s="87"/>
      <c r="IQ41" s="87"/>
      <c r="IR41" s="87"/>
      <c r="IS41" s="87"/>
      <c r="IT41" s="87"/>
      <c r="IU41" s="87"/>
      <c r="IV41" s="87"/>
    </row>
    <row r="42" spans="1:256" s="79" customFormat="1" ht="13.7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79" customFormat="1" ht="13.7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  <c r="GO43" s="87"/>
      <c r="GP43" s="87"/>
      <c r="GQ43" s="87"/>
      <c r="GR43" s="87"/>
      <c r="GS43" s="87"/>
      <c r="GT43" s="87"/>
      <c r="GU43" s="87"/>
      <c r="GV43" s="87"/>
      <c r="GW43" s="87"/>
      <c r="GX43" s="87"/>
      <c r="GY43" s="87"/>
      <c r="GZ43" s="87"/>
      <c r="HA43" s="87"/>
      <c r="HB43" s="87"/>
      <c r="HC43" s="87"/>
      <c r="HD43" s="87"/>
      <c r="HE43" s="87"/>
      <c r="HF43" s="87"/>
      <c r="HG43" s="87"/>
      <c r="HH43" s="87"/>
      <c r="HI43" s="87"/>
      <c r="HJ43" s="87"/>
      <c r="HK43" s="87"/>
      <c r="HL43" s="87"/>
      <c r="HM43" s="87"/>
      <c r="HN43" s="87"/>
      <c r="HO43" s="87"/>
      <c r="HP43" s="87"/>
      <c r="HQ43" s="87"/>
      <c r="HR43" s="87"/>
      <c r="HS43" s="87"/>
      <c r="HT43" s="87"/>
      <c r="HU43" s="87"/>
      <c r="HV43" s="87"/>
      <c r="HW43" s="87"/>
      <c r="HX43" s="87"/>
      <c r="HY43" s="87"/>
      <c r="HZ43" s="87"/>
      <c r="IA43" s="87"/>
      <c r="IB43" s="87"/>
      <c r="IC43" s="87"/>
      <c r="ID43" s="87"/>
      <c r="IE43" s="87"/>
      <c r="IF43" s="87"/>
      <c r="IG43" s="87"/>
      <c r="IH43" s="87"/>
      <c r="II43" s="87"/>
      <c r="IJ43" s="87"/>
      <c r="IK43" s="87"/>
      <c r="IL43" s="87"/>
      <c r="IM43" s="87"/>
      <c r="IN43" s="87"/>
      <c r="IO43" s="87"/>
      <c r="IP43" s="87"/>
      <c r="IQ43" s="87"/>
      <c r="IR43" s="87"/>
      <c r="IS43" s="87"/>
      <c r="IT43" s="87"/>
      <c r="IU43" s="87"/>
      <c r="IV43" s="87"/>
    </row>
    <row r="44" spans="1:256" s="79" customFormat="1" ht="15" customHeight="1">
      <c r="A44" s="105" t="s">
        <v>81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87"/>
      <c r="GH44" s="87"/>
      <c r="GI44" s="87"/>
      <c r="GJ44" s="87"/>
      <c r="GK44" s="87"/>
      <c r="GL44" s="87"/>
      <c r="GM44" s="87"/>
      <c r="GN44" s="87"/>
      <c r="GO44" s="87"/>
      <c r="GP44" s="87"/>
      <c r="GQ44" s="87"/>
      <c r="GR44" s="87"/>
      <c r="GS44" s="87"/>
      <c r="GT44" s="87"/>
      <c r="GU44" s="87"/>
      <c r="GV44" s="87"/>
      <c r="GW44" s="87"/>
      <c r="GX44" s="87"/>
      <c r="GY44" s="87"/>
      <c r="GZ44" s="87"/>
      <c r="HA44" s="87"/>
      <c r="HB44" s="87"/>
      <c r="HC44" s="87"/>
      <c r="HD44" s="87"/>
      <c r="HE44" s="87"/>
      <c r="HF44" s="87"/>
      <c r="HG44" s="87"/>
      <c r="HH44" s="87"/>
      <c r="HI44" s="87"/>
      <c r="HJ44" s="87"/>
      <c r="HK44" s="87"/>
      <c r="HL44" s="87"/>
      <c r="HM44" s="87"/>
      <c r="HN44" s="87"/>
      <c r="HO44" s="87"/>
      <c r="HP44" s="87"/>
      <c r="HQ44" s="87"/>
      <c r="HR44" s="87"/>
      <c r="HS44" s="87"/>
      <c r="HT44" s="87"/>
      <c r="HU44" s="87"/>
      <c r="HV44" s="87"/>
      <c r="HW44" s="87"/>
      <c r="HX44" s="87"/>
      <c r="HY44" s="87"/>
      <c r="HZ44" s="87"/>
      <c r="IA44" s="87"/>
      <c r="IB44" s="87"/>
      <c r="IC44" s="87"/>
      <c r="ID44" s="87"/>
      <c r="IE44" s="87"/>
      <c r="IF44" s="87"/>
      <c r="IG44" s="87"/>
      <c r="IH44" s="87"/>
      <c r="II44" s="87"/>
      <c r="IJ44" s="87"/>
      <c r="IK44" s="87"/>
      <c r="IL44" s="87"/>
      <c r="IM44" s="87"/>
      <c r="IN44" s="87"/>
      <c r="IO44" s="87"/>
      <c r="IP44" s="87"/>
      <c r="IQ44" s="87"/>
      <c r="IR44" s="87"/>
      <c r="IS44" s="87"/>
      <c r="IT44" s="87"/>
      <c r="IU44" s="87"/>
      <c r="IV44" s="87"/>
    </row>
  </sheetData>
  <mergeCells count="19">
    <mergeCell ref="I39:J39"/>
    <mergeCell ref="I24:K24"/>
    <mergeCell ref="I35:K35"/>
    <mergeCell ref="I33:K33"/>
    <mergeCell ref="I34:K34"/>
    <mergeCell ref="I16:K16"/>
    <mergeCell ref="I38:K38"/>
    <mergeCell ref="I37:K37"/>
    <mergeCell ref="I32:K32"/>
    <mergeCell ref="I31:K31"/>
    <mergeCell ref="I30:K30"/>
    <mergeCell ref="I36:K36"/>
    <mergeCell ref="I19:K19"/>
    <mergeCell ref="I18:K18"/>
    <mergeCell ref="I17:K17"/>
    <mergeCell ref="I23:K23"/>
    <mergeCell ref="I22:K22"/>
    <mergeCell ref="I21:K21"/>
    <mergeCell ref="I20:K20"/>
  </mergeCells>
  <pageMargins left="0.28999999999999998" right="0.17" top="0.63" bottom="0.39" header="0.49212600000000001" footer="0.24"/>
  <pageSetup scale="79" orientation="landscape"/>
  <headerFooter>
    <oddFooter>&amp;C&amp;"Univers 45 Light,Regular"&amp;8&amp;K00000020/12/2015, 12:13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W69"/>
  <sheetViews>
    <sheetView showGridLines="0" workbookViewId="0">
      <selection activeCell="I9" sqref="I9"/>
    </sheetView>
  </sheetViews>
  <sheetFormatPr defaultColWidth="10.85546875" defaultRowHeight="13.5" customHeight="1"/>
  <cols>
    <col min="1" max="1" width="12.85546875" style="1" customWidth="1"/>
    <col min="2" max="2" width="20.42578125" style="1" customWidth="1"/>
    <col min="3" max="3" width="10.28515625" style="1" customWidth="1"/>
    <col min="4" max="5" width="12.28515625" style="1" customWidth="1"/>
    <col min="6" max="8" width="14" style="1" customWidth="1"/>
    <col min="9" max="9" width="14.140625" style="1" customWidth="1"/>
    <col min="10" max="10" width="11.140625" style="1" customWidth="1"/>
    <col min="11" max="11" width="8" style="1" customWidth="1"/>
    <col min="12" max="257" width="10.85546875" style="1" customWidth="1"/>
  </cols>
  <sheetData>
    <row r="1" spans="1:257" s="79" customFormat="1" ht="15.95" customHeight="1">
      <c r="B1" s="228"/>
      <c r="C1" s="80"/>
      <c r="D1" s="80"/>
      <c r="E1" s="80"/>
      <c r="F1" s="80"/>
      <c r="G1" s="80"/>
      <c r="H1" s="99" t="s">
        <v>0</v>
      </c>
      <c r="I1" s="99" t="s">
        <v>1</v>
      </c>
      <c r="J1" s="99" t="s">
        <v>2</v>
      </c>
      <c r="K1" s="80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</row>
    <row r="2" spans="1:257" s="79" customFormat="1" ht="21" customHeight="1">
      <c r="A2" s="80"/>
      <c r="B2" s="80"/>
      <c r="C2" s="81"/>
      <c r="D2" s="81"/>
      <c r="E2" s="81"/>
      <c r="F2" s="81"/>
      <c r="G2" s="81"/>
      <c r="H2" s="100" t="s">
        <v>3</v>
      </c>
      <c r="I2" s="101">
        <v>8</v>
      </c>
      <c r="J2" s="101">
        <v>1</v>
      </c>
      <c r="K2" s="80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  <c r="IW2" s="87"/>
    </row>
    <row r="3" spans="1:257" s="79" customFormat="1" ht="15" customHeight="1">
      <c r="A3" s="80"/>
      <c r="B3" s="80"/>
      <c r="C3" s="81"/>
      <c r="D3" s="81"/>
      <c r="E3" s="81"/>
      <c r="F3" s="81"/>
      <c r="G3" s="81"/>
      <c r="H3" s="81"/>
      <c r="I3" s="81"/>
      <c r="J3" s="81"/>
      <c r="K3" s="80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  <c r="IU3" s="87"/>
      <c r="IV3" s="87"/>
      <c r="IW3" s="87"/>
    </row>
    <row r="4" spans="1:257" s="79" customFormat="1" ht="15" customHeight="1">
      <c r="A4" s="82" t="s">
        <v>4</v>
      </c>
      <c r="B4" s="83">
        <f>synthèse!B4</f>
        <v>0</v>
      </c>
      <c r="C4" s="80"/>
      <c r="D4" s="80"/>
      <c r="E4" s="84"/>
      <c r="F4" s="84"/>
      <c r="G4" s="84"/>
      <c r="H4" s="82" t="s">
        <v>5</v>
      </c>
      <c r="I4" s="84"/>
      <c r="J4" s="84"/>
      <c r="K4" s="81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</row>
    <row r="5" spans="1:257" s="79" customFormat="1" ht="15" customHeight="1">
      <c r="A5" s="82" t="s">
        <v>6</v>
      </c>
      <c r="B5" s="85">
        <f>synthèse!B5</f>
        <v>0</v>
      </c>
      <c r="C5" s="80"/>
      <c r="D5" s="80"/>
      <c r="E5" s="84"/>
      <c r="F5" s="84"/>
      <c r="G5" s="84"/>
      <c r="H5" s="82" t="s">
        <v>7</v>
      </c>
      <c r="I5" s="97"/>
      <c r="J5" s="84"/>
      <c r="K5" s="81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  <c r="IW5" s="87"/>
    </row>
    <row r="6" spans="1:257" s="79" customFormat="1" ht="15" customHeight="1">
      <c r="A6" s="82" t="s">
        <v>8</v>
      </c>
      <c r="B6" s="84"/>
      <c r="C6" s="80"/>
      <c r="D6" s="80"/>
      <c r="E6" s="84"/>
      <c r="F6" s="84"/>
      <c r="G6" s="84"/>
      <c r="H6" s="84"/>
      <c r="I6" s="84"/>
      <c r="J6" s="84"/>
      <c r="K6" s="81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/>
      <c r="IR6" s="87"/>
      <c r="IS6" s="87"/>
      <c r="IT6" s="87"/>
      <c r="IU6" s="87"/>
      <c r="IV6" s="87"/>
      <c r="IW6" s="87"/>
    </row>
    <row r="7" spans="1:257" s="79" customFormat="1" ht="15" customHeight="1">
      <c r="A7" s="82" t="s">
        <v>9</v>
      </c>
      <c r="B7" s="82" t="str">
        <f>synthèse!B7</f>
        <v>Immobilisations</v>
      </c>
      <c r="C7" s="80"/>
      <c r="D7" s="80"/>
      <c r="E7" s="84"/>
      <c r="F7" s="84"/>
      <c r="G7" s="84"/>
      <c r="H7" s="82" t="s">
        <v>11</v>
      </c>
      <c r="I7" s="84"/>
      <c r="J7" s="84"/>
      <c r="K7" s="81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87"/>
      <c r="GZ7" s="87"/>
      <c r="HA7" s="87"/>
      <c r="HB7" s="87"/>
      <c r="HC7" s="87"/>
      <c r="HD7" s="87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</row>
    <row r="8" spans="1:257" s="79" customFormat="1" ht="15" customHeight="1">
      <c r="A8" s="82" t="s">
        <v>12</v>
      </c>
      <c r="B8" s="86" t="str">
        <f>synthèse!B21</f>
        <v>Titres de participation</v>
      </c>
      <c r="C8" s="80"/>
      <c r="D8" s="80"/>
      <c r="E8" s="84"/>
      <c r="F8" s="84"/>
      <c r="G8" s="84"/>
      <c r="H8" s="82" t="s">
        <v>7</v>
      </c>
      <c r="I8" s="97"/>
      <c r="J8" s="84"/>
      <c r="K8" s="80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</row>
    <row r="9" spans="1:257" s="79" customFormat="1" ht="15" customHeight="1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81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</row>
    <row r="10" spans="1:257" s="79" customFormat="1" ht="15" customHeight="1">
      <c r="A10" s="80"/>
      <c r="B10" s="80"/>
      <c r="C10" s="81"/>
      <c r="D10" s="81"/>
      <c r="E10" s="81"/>
      <c r="F10" s="81"/>
      <c r="G10" s="81"/>
      <c r="H10" s="81"/>
      <c r="I10" s="80"/>
      <c r="J10" s="80"/>
      <c r="K10" s="80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  <c r="IW10" s="87"/>
    </row>
    <row r="11" spans="1:257" s="79" customFormat="1" ht="13.7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</row>
    <row r="12" spans="1:257" s="79" customFormat="1" ht="15" customHeight="1">
      <c r="A12" s="105" t="s">
        <v>54</v>
      </c>
      <c r="B12" s="229"/>
      <c r="C12" s="80"/>
      <c r="D12" s="80"/>
      <c r="E12" s="80"/>
      <c r="F12" s="80"/>
      <c r="G12" s="80"/>
      <c r="H12" s="80"/>
      <c r="I12" s="80"/>
      <c r="J12" s="80"/>
      <c r="K12" s="80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</row>
    <row r="13" spans="1:257" s="79" customFormat="1" ht="15" customHeight="1">
      <c r="A13" s="106" t="s">
        <v>147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  <c r="IW13" s="87"/>
    </row>
    <row r="14" spans="1:257" s="79" customFormat="1" ht="15" customHeight="1">
      <c r="A14" s="106" t="s">
        <v>148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  <c r="IW14" s="87"/>
    </row>
    <row r="15" spans="1:257" s="79" customFormat="1" ht="13.7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  <c r="IW15" s="87"/>
    </row>
    <row r="16" spans="1:257" ht="53.25" customHeight="1">
      <c r="A16" s="117" t="s">
        <v>39</v>
      </c>
      <c r="B16" s="117" t="s">
        <v>149</v>
      </c>
      <c r="C16" s="117" t="s">
        <v>150</v>
      </c>
      <c r="D16" s="117" t="s">
        <v>151</v>
      </c>
      <c r="E16" s="117" t="s">
        <v>152</v>
      </c>
      <c r="F16" s="117" t="s">
        <v>153</v>
      </c>
      <c r="G16" s="117" t="s">
        <v>154</v>
      </c>
      <c r="H16" s="117" t="s">
        <v>155</v>
      </c>
      <c r="I16" s="117" t="s">
        <v>156</v>
      </c>
      <c r="J16" s="117" t="s">
        <v>157</v>
      </c>
      <c r="K16" s="116" t="s">
        <v>115</v>
      </c>
    </row>
    <row r="17" spans="1:11" ht="13.5" customHeight="1">
      <c r="A17" s="260"/>
      <c r="B17" s="261"/>
      <c r="C17" s="262"/>
      <c r="D17" s="263"/>
      <c r="E17" s="264"/>
      <c r="F17" s="265"/>
      <c r="G17" s="265"/>
      <c r="H17" s="265"/>
      <c r="I17" s="265"/>
      <c r="J17" s="265"/>
      <c r="K17" s="266"/>
    </row>
    <row r="18" spans="1:11" ht="13.5" customHeight="1">
      <c r="A18" s="38" t="s">
        <v>158</v>
      </c>
      <c r="B18" s="39" t="s">
        <v>159</v>
      </c>
      <c r="C18" s="40">
        <v>36526</v>
      </c>
      <c r="D18" s="41">
        <v>0.2</v>
      </c>
      <c r="E18" s="42">
        <v>10</v>
      </c>
      <c r="F18" s="43">
        <v>1000</v>
      </c>
      <c r="G18" s="43">
        <v>500</v>
      </c>
      <c r="H18" s="43"/>
      <c r="I18" s="43"/>
      <c r="J18" s="43"/>
      <c r="K18" s="44"/>
    </row>
    <row r="19" spans="1:11" ht="13.5" customHeight="1">
      <c r="A19" s="45"/>
      <c r="B19" s="39" t="s">
        <v>160</v>
      </c>
      <c r="C19" s="40">
        <v>38883</v>
      </c>
      <c r="D19" s="41">
        <v>0.1</v>
      </c>
      <c r="E19" s="42">
        <v>5</v>
      </c>
      <c r="F19" s="43">
        <v>800</v>
      </c>
      <c r="G19" s="43"/>
      <c r="H19" s="43"/>
      <c r="I19" s="43"/>
      <c r="J19" s="43"/>
      <c r="K19" s="44"/>
    </row>
    <row r="20" spans="1:11" ht="13.5" customHeight="1">
      <c r="A20" s="45"/>
      <c r="B20" s="46"/>
      <c r="C20" s="40"/>
      <c r="D20" s="41"/>
      <c r="E20" s="42"/>
      <c r="F20" s="43"/>
      <c r="G20" s="43"/>
      <c r="H20" s="43"/>
      <c r="I20" s="43"/>
      <c r="J20" s="43"/>
      <c r="K20" s="44"/>
    </row>
    <row r="21" spans="1:11" ht="13.5" customHeight="1">
      <c r="A21" s="47"/>
      <c r="B21" s="48"/>
      <c r="C21" s="49"/>
      <c r="D21" s="50"/>
      <c r="E21" s="51"/>
      <c r="F21" s="52"/>
      <c r="G21" s="52"/>
      <c r="H21" s="52"/>
      <c r="I21" s="52"/>
      <c r="J21" s="52"/>
      <c r="K21" s="53"/>
    </row>
    <row r="22" spans="1:11" ht="13.5" customHeight="1">
      <c r="A22" s="54" t="s">
        <v>161</v>
      </c>
      <c r="B22" s="55" t="s">
        <v>162</v>
      </c>
      <c r="C22" s="56"/>
      <c r="D22" s="57">
        <f>SUM(D17:D21)</f>
        <v>0.30000000000000004</v>
      </c>
      <c r="E22" s="58">
        <f>SUM(E17:E21)</f>
        <v>15</v>
      </c>
      <c r="F22" s="59">
        <f>SUM(F17:F21)</f>
        <v>1800</v>
      </c>
      <c r="G22" s="59">
        <f>SUM(G17:G21)</f>
        <v>500</v>
      </c>
      <c r="H22" s="59"/>
      <c r="I22" s="59"/>
      <c r="J22" s="59"/>
      <c r="K22" s="60"/>
    </row>
    <row r="23" spans="1:11" ht="13.5" customHeight="1">
      <c r="A23" s="31"/>
      <c r="B23" s="32"/>
      <c r="C23" s="33"/>
      <c r="D23" s="34"/>
      <c r="E23" s="35"/>
      <c r="F23" s="36"/>
      <c r="G23" s="36"/>
      <c r="H23" s="36"/>
      <c r="I23" s="36"/>
      <c r="J23" s="36"/>
      <c r="K23" s="37"/>
    </row>
    <row r="24" spans="1:11" ht="13.5" customHeight="1">
      <c r="A24" s="45"/>
      <c r="B24" s="46"/>
      <c r="C24" s="40"/>
      <c r="D24" s="41"/>
      <c r="E24" s="42"/>
      <c r="F24" s="43"/>
      <c r="G24" s="43"/>
      <c r="H24" s="43"/>
      <c r="I24" s="43"/>
      <c r="J24" s="43"/>
      <c r="K24" s="44"/>
    </row>
    <row r="25" spans="1:11" ht="13.5" customHeight="1">
      <c r="A25" s="45"/>
      <c r="B25" s="46"/>
      <c r="C25" s="40"/>
      <c r="D25" s="41"/>
      <c r="E25" s="42"/>
      <c r="F25" s="43"/>
      <c r="G25" s="43"/>
      <c r="H25" s="43"/>
      <c r="I25" s="43"/>
      <c r="J25" s="43"/>
      <c r="K25" s="44"/>
    </row>
    <row r="26" spans="1:11" ht="13.5" customHeight="1">
      <c r="A26" s="45"/>
      <c r="B26" s="46"/>
      <c r="C26" s="40"/>
      <c r="D26" s="41"/>
      <c r="E26" s="42"/>
      <c r="F26" s="43"/>
      <c r="G26" s="43"/>
      <c r="H26" s="43"/>
      <c r="I26" s="43"/>
      <c r="J26" s="43"/>
      <c r="K26" s="44"/>
    </row>
    <row r="27" spans="1:11" ht="13.5" customHeight="1">
      <c r="A27" s="47"/>
      <c r="B27" s="48"/>
      <c r="C27" s="49"/>
      <c r="D27" s="50"/>
      <c r="E27" s="51"/>
      <c r="F27" s="52"/>
      <c r="G27" s="52"/>
      <c r="H27" s="52"/>
      <c r="I27" s="52"/>
      <c r="J27" s="52"/>
      <c r="K27" s="53"/>
    </row>
    <row r="28" spans="1:11" ht="13.5" customHeight="1">
      <c r="A28" s="54"/>
      <c r="B28" s="61"/>
      <c r="C28" s="56"/>
      <c r="D28" s="57">
        <f>SUM(D23:D27)</f>
        <v>0</v>
      </c>
      <c r="E28" s="58">
        <f>SUM(E23:E27)</f>
        <v>0</v>
      </c>
      <c r="F28" s="59">
        <f>SUM(F23:F27)</f>
        <v>0</v>
      </c>
      <c r="G28" s="59">
        <f>SUM(G23:G27)</f>
        <v>0</v>
      </c>
      <c r="H28" s="59"/>
      <c r="I28" s="59"/>
      <c r="J28" s="59"/>
      <c r="K28" s="60"/>
    </row>
    <row r="29" spans="1:11" ht="13.5" customHeight="1">
      <c r="A29" s="31"/>
      <c r="B29" s="32"/>
      <c r="C29" s="33"/>
      <c r="D29" s="34"/>
      <c r="E29" s="35"/>
      <c r="F29" s="36"/>
      <c r="G29" s="36"/>
      <c r="H29" s="36"/>
      <c r="I29" s="36"/>
      <c r="J29" s="36"/>
      <c r="K29" s="37"/>
    </row>
    <row r="30" spans="1:11" ht="13.5" customHeight="1">
      <c r="A30" s="45"/>
      <c r="B30" s="46"/>
      <c r="C30" s="40"/>
      <c r="D30" s="41"/>
      <c r="E30" s="42"/>
      <c r="F30" s="43"/>
      <c r="G30" s="43"/>
      <c r="H30" s="43"/>
      <c r="I30" s="43"/>
      <c r="J30" s="43"/>
      <c r="K30" s="44"/>
    </row>
    <row r="31" spans="1:11" ht="13.5" customHeight="1">
      <c r="A31" s="45"/>
      <c r="B31" s="46"/>
      <c r="C31" s="40"/>
      <c r="D31" s="41"/>
      <c r="E31" s="42"/>
      <c r="F31" s="43"/>
      <c r="G31" s="43"/>
      <c r="H31" s="43"/>
      <c r="I31" s="43"/>
      <c r="J31" s="43"/>
      <c r="K31" s="44"/>
    </row>
    <row r="32" spans="1:11" ht="13.5" customHeight="1">
      <c r="A32" s="45"/>
      <c r="B32" s="46"/>
      <c r="C32" s="40"/>
      <c r="D32" s="41"/>
      <c r="E32" s="42"/>
      <c r="F32" s="43"/>
      <c r="G32" s="43"/>
      <c r="H32" s="43"/>
      <c r="I32" s="43"/>
      <c r="J32" s="43"/>
      <c r="K32" s="44"/>
    </row>
    <row r="33" spans="1:11" ht="13.5" customHeight="1">
      <c r="A33" s="47"/>
      <c r="B33" s="48"/>
      <c r="C33" s="49"/>
      <c r="D33" s="50"/>
      <c r="E33" s="51"/>
      <c r="F33" s="52"/>
      <c r="G33" s="52"/>
      <c r="H33" s="52"/>
      <c r="I33" s="52"/>
      <c r="J33" s="52"/>
      <c r="K33" s="53"/>
    </row>
    <row r="34" spans="1:11" ht="13.5" customHeight="1">
      <c r="A34" s="54"/>
      <c r="B34" s="61"/>
      <c r="C34" s="56"/>
      <c r="D34" s="57">
        <f>SUM(D29:D33)</f>
        <v>0</v>
      </c>
      <c r="E34" s="58">
        <f>SUM(E29:E33)</f>
        <v>0</v>
      </c>
      <c r="F34" s="59">
        <f>SUM(F29:F33)</f>
        <v>0</v>
      </c>
      <c r="G34" s="59">
        <f>SUM(G29:G33)</f>
        <v>0</v>
      </c>
      <c r="H34" s="59"/>
      <c r="I34" s="59"/>
      <c r="J34" s="59"/>
      <c r="K34" s="60"/>
    </row>
    <row r="35" spans="1:11" ht="13.5" customHeight="1">
      <c r="A35" s="31"/>
      <c r="B35" s="32"/>
      <c r="C35" s="33"/>
      <c r="D35" s="34"/>
      <c r="E35" s="35"/>
      <c r="F35" s="36"/>
      <c r="G35" s="36"/>
      <c r="H35" s="36"/>
      <c r="I35" s="36"/>
      <c r="J35" s="36"/>
      <c r="K35" s="37"/>
    </row>
    <row r="36" spans="1:11" ht="13.5" customHeight="1">
      <c r="A36" s="45"/>
      <c r="B36" s="46"/>
      <c r="C36" s="40"/>
      <c r="D36" s="41"/>
      <c r="E36" s="42"/>
      <c r="F36" s="43"/>
      <c r="G36" s="43"/>
      <c r="H36" s="43"/>
      <c r="I36" s="43"/>
      <c r="J36" s="43"/>
      <c r="K36" s="44"/>
    </row>
    <row r="37" spans="1:11" ht="13.5" customHeight="1">
      <c r="A37" s="45"/>
      <c r="B37" s="46"/>
      <c r="C37" s="40"/>
      <c r="D37" s="41"/>
      <c r="E37" s="42"/>
      <c r="F37" s="43"/>
      <c r="G37" s="43"/>
      <c r="H37" s="43"/>
      <c r="I37" s="43"/>
      <c r="J37" s="43"/>
      <c r="K37" s="44"/>
    </row>
    <row r="38" spans="1:11" ht="13.5" customHeight="1">
      <c r="A38" s="45"/>
      <c r="B38" s="46"/>
      <c r="C38" s="40"/>
      <c r="D38" s="41"/>
      <c r="E38" s="42"/>
      <c r="F38" s="43"/>
      <c r="G38" s="43"/>
      <c r="H38" s="43"/>
      <c r="I38" s="43"/>
      <c r="J38" s="43"/>
      <c r="K38" s="44"/>
    </row>
    <row r="39" spans="1:11" ht="13.5" customHeight="1">
      <c r="A39" s="47"/>
      <c r="B39" s="48"/>
      <c r="C39" s="49"/>
      <c r="D39" s="50"/>
      <c r="E39" s="51"/>
      <c r="F39" s="52"/>
      <c r="G39" s="52"/>
      <c r="H39" s="52"/>
      <c r="I39" s="52"/>
      <c r="J39" s="52"/>
      <c r="K39" s="53"/>
    </row>
    <row r="40" spans="1:11" ht="13.5" customHeight="1">
      <c r="A40" s="54"/>
      <c r="B40" s="61"/>
      <c r="C40" s="56"/>
      <c r="D40" s="57">
        <f>SUM(D35:D39)</f>
        <v>0</v>
      </c>
      <c r="E40" s="58">
        <f>SUM(E35:E39)</f>
        <v>0</v>
      </c>
      <c r="F40" s="59">
        <f>SUM(F35:F39)</f>
        <v>0</v>
      </c>
      <c r="G40" s="59">
        <f>SUM(G35:G39)</f>
        <v>0</v>
      </c>
      <c r="H40" s="59"/>
      <c r="I40" s="59"/>
      <c r="J40" s="59"/>
      <c r="K40" s="60"/>
    </row>
    <row r="41" spans="1:11" ht="13.5" customHeight="1">
      <c r="A41" s="31"/>
      <c r="B41" s="32"/>
      <c r="C41" s="33"/>
      <c r="D41" s="34"/>
      <c r="E41" s="35"/>
      <c r="F41" s="36"/>
      <c r="G41" s="36"/>
      <c r="H41" s="36"/>
      <c r="I41" s="36"/>
      <c r="J41" s="36"/>
      <c r="K41" s="37"/>
    </row>
    <row r="42" spans="1:11" ht="13.5" customHeight="1">
      <c r="A42" s="45"/>
      <c r="B42" s="46"/>
      <c r="C42" s="40"/>
      <c r="D42" s="41"/>
      <c r="E42" s="42"/>
      <c r="F42" s="43"/>
      <c r="G42" s="43"/>
      <c r="H42" s="43"/>
      <c r="I42" s="43"/>
      <c r="J42" s="43"/>
      <c r="K42" s="44"/>
    </row>
    <row r="43" spans="1:11" ht="13.5" customHeight="1">
      <c r="A43" s="45"/>
      <c r="B43" s="46"/>
      <c r="C43" s="40"/>
      <c r="D43" s="41"/>
      <c r="E43" s="42"/>
      <c r="F43" s="43"/>
      <c r="G43" s="43"/>
      <c r="H43" s="43"/>
      <c r="I43" s="43"/>
      <c r="J43" s="43"/>
      <c r="K43" s="44"/>
    </row>
    <row r="44" spans="1:11" ht="13.5" customHeight="1">
      <c r="A44" s="45"/>
      <c r="B44" s="46"/>
      <c r="C44" s="40"/>
      <c r="D44" s="41"/>
      <c r="E44" s="42"/>
      <c r="F44" s="43"/>
      <c r="G44" s="43"/>
      <c r="H44" s="43"/>
      <c r="I44" s="43"/>
      <c r="J44" s="43"/>
      <c r="K44" s="44"/>
    </row>
    <row r="45" spans="1:11" ht="13.5" customHeight="1">
      <c r="A45" s="47"/>
      <c r="B45" s="48"/>
      <c r="C45" s="49"/>
      <c r="D45" s="50"/>
      <c r="E45" s="51"/>
      <c r="F45" s="52"/>
      <c r="G45" s="52"/>
      <c r="H45" s="52"/>
      <c r="I45" s="52"/>
      <c r="J45" s="52"/>
      <c r="K45" s="53"/>
    </row>
    <row r="46" spans="1:11" ht="13.5" customHeight="1">
      <c r="A46" s="54"/>
      <c r="B46" s="61"/>
      <c r="C46" s="56"/>
      <c r="D46" s="57">
        <f>SUM(D41:D45)</f>
        <v>0</v>
      </c>
      <c r="E46" s="58">
        <f>SUM(E41:E45)</f>
        <v>0</v>
      </c>
      <c r="F46" s="59">
        <f>SUM(F41:F45)</f>
        <v>0</v>
      </c>
      <c r="G46" s="59">
        <f>SUM(G41:G45)</f>
        <v>0</v>
      </c>
      <c r="H46" s="59"/>
      <c r="I46" s="59"/>
      <c r="J46" s="59"/>
      <c r="K46" s="60"/>
    </row>
    <row r="47" spans="1:11" ht="13.5" customHeight="1">
      <c r="A47" s="31"/>
      <c r="B47" s="32"/>
      <c r="C47" s="33"/>
      <c r="D47" s="34"/>
      <c r="E47" s="35"/>
      <c r="F47" s="36"/>
      <c r="G47" s="36"/>
      <c r="H47" s="36"/>
      <c r="I47" s="36"/>
      <c r="J47" s="36"/>
      <c r="K47" s="37"/>
    </row>
    <row r="48" spans="1:11" ht="13.5" customHeight="1">
      <c r="A48" s="45"/>
      <c r="B48" s="46"/>
      <c r="C48" s="40"/>
      <c r="D48" s="41"/>
      <c r="E48" s="42"/>
      <c r="F48" s="43"/>
      <c r="G48" s="43"/>
      <c r="H48" s="43"/>
      <c r="I48" s="43"/>
      <c r="J48" s="43"/>
      <c r="K48" s="44"/>
    </row>
    <row r="49" spans="1:257" ht="13.5" customHeight="1">
      <c r="A49" s="45"/>
      <c r="B49" s="46"/>
      <c r="C49" s="40"/>
      <c r="D49" s="41"/>
      <c r="E49" s="42"/>
      <c r="F49" s="43"/>
      <c r="G49" s="43"/>
      <c r="H49" s="43"/>
      <c r="I49" s="43"/>
      <c r="J49" s="43"/>
      <c r="K49" s="44"/>
    </row>
    <row r="50" spans="1:257" ht="13.5" customHeight="1">
      <c r="A50" s="45"/>
      <c r="B50" s="46"/>
      <c r="C50" s="40"/>
      <c r="D50" s="41"/>
      <c r="E50" s="42"/>
      <c r="F50" s="43"/>
      <c r="G50" s="43"/>
      <c r="H50" s="43"/>
      <c r="I50" s="43"/>
      <c r="J50" s="43"/>
      <c r="K50" s="44"/>
    </row>
    <row r="51" spans="1:257" ht="13.5" customHeight="1">
      <c r="A51" s="280"/>
      <c r="B51" s="281"/>
      <c r="C51" s="282"/>
      <c r="D51" s="283"/>
      <c r="E51" s="284"/>
      <c r="F51" s="285"/>
      <c r="G51" s="285"/>
      <c r="H51" s="285"/>
      <c r="I51" s="285"/>
      <c r="J51" s="285"/>
      <c r="K51" s="286"/>
    </row>
    <row r="52" spans="1:257" ht="13.5" customHeight="1">
      <c r="A52" s="287"/>
      <c r="B52" s="288"/>
      <c r="C52" s="289"/>
      <c r="D52" s="290">
        <f>SUM(D47:D51)</f>
        <v>0</v>
      </c>
      <c r="E52" s="291">
        <f>SUM(E47:E51)</f>
        <v>0</v>
      </c>
      <c r="F52" s="292">
        <f>SUM(F47:F51)</f>
        <v>0</v>
      </c>
      <c r="G52" s="292">
        <f>SUM(G47:G51)</f>
        <v>0</v>
      </c>
      <c r="H52" s="292"/>
      <c r="I52" s="292"/>
      <c r="J52" s="292"/>
      <c r="K52" s="293"/>
    </row>
    <row r="53" spans="1:257" s="79" customFormat="1" ht="13.5" customHeight="1">
      <c r="A53" s="267"/>
      <c r="B53" s="268"/>
      <c r="C53" s="269"/>
      <c r="D53" s="270"/>
      <c r="E53" s="271"/>
      <c r="F53" s="272"/>
      <c r="G53" s="272"/>
      <c r="H53" s="272"/>
      <c r="I53" s="272"/>
      <c r="J53" s="272"/>
      <c r="K53" s="273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7"/>
      <c r="FX53" s="87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  <c r="IW53" s="87"/>
    </row>
    <row r="54" spans="1:257" s="79" customFormat="1" ht="13.5" customHeight="1">
      <c r="A54" s="274"/>
      <c r="B54" s="274"/>
      <c r="C54" s="275"/>
      <c r="D54" s="276"/>
      <c r="E54" s="277"/>
      <c r="F54" s="276"/>
      <c r="G54" s="276"/>
      <c r="H54" s="276"/>
      <c r="I54" s="276"/>
      <c r="J54" s="278"/>
      <c r="K54" s="80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87"/>
      <c r="GH54" s="87"/>
      <c r="GI54" s="87"/>
      <c r="GJ54" s="87"/>
      <c r="GK54" s="87"/>
      <c r="GL54" s="87"/>
      <c r="GM54" s="87"/>
      <c r="GN54" s="87"/>
      <c r="GO54" s="87"/>
      <c r="GP54" s="87"/>
      <c r="GQ54" s="87"/>
      <c r="GR54" s="87"/>
      <c r="GS54" s="87"/>
      <c r="GT54" s="87"/>
      <c r="GU54" s="87"/>
      <c r="GV54" s="87"/>
      <c r="GW54" s="87"/>
      <c r="GX54" s="87"/>
      <c r="GY54" s="87"/>
      <c r="GZ54" s="87"/>
      <c r="HA54" s="87"/>
      <c r="HB54" s="87"/>
      <c r="HC54" s="87"/>
      <c r="HD54" s="87"/>
      <c r="HE54" s="87"/>
      <c r="HF54" s="87"/>
      <c r="HG54" s="87"/>
      <c r="HH54" s="87"/>
      <c r="HI54" s="87"/>
      <c r="HJ54" s="87"/>
      <c r="HK54" s="87"/>
      <c r="HL54" s="87"/>
      <c r="HM54" s="87"/>
      <c r="HN54" s="87"/>
      <c r="HO54" s="87"/>
      <c r="HP54" s="87"/>
      <c r="HQ54" s="87"/>
      <c r="HR54" s="87"/>
      <c r="HS54" s="87"/>
      <c r="HT54" s="87"/>
      <c r="HU54" s="87"/>
      <c r="HV54" s="87"/>
      <c r="HW54" s="87"/>
      <c r="HX54" s="87"/>
      <c r="HY54" s="87"/>
      <c r="HZ54" s="87"/>
      <c r="IA54" s="87"/>
      <c r="IB54" s="87"/>
      <c r="IC54" s="87"/>
      <c r="ID54" s="87"/>
      <c r="IE54" s="87"/>
      <c r="IF54" s="87"/>
      <c r="IG54" s="87"/>
      <c r="IH54" s="87"/>
      <c r="II54" s="87"/>
      <c r="IJ54" s="87"/>
      <c r="IK54" s="87"/>
      <c r="IL54" s="87"/>
      <c r="IM54" s="87"/>
      <c r="IN54" s="87"/>
      <c r="IO54" s="87"/>
      <c r="IP54" s="87"/>
      <c r="IQ54" s="87"/>
      <c r="IR54" s="87"/>
      <c r="IS54" s="87"/>
      <c r="IT54" s="87"/>
      <c r="IU54" s="87"/>
      <c r="IV54" s="87"/>
      <c r="IW54" s="87"/>
    </row>
    <row r="55" spans="1:257" s="79" customFormat="1" ht="13.5" customHeight="1">
      <c r="A55" s="274"/>
      <c r="B55" s="274"/>
      <c r="C55" s="275"/>
      <c r="D55" s="278" t="s">
        <v>163</v>
      </c>
      <c r="E55" s="278" t="s">
        <v>164</v>
      </c>
      <c r="F55" s="279"/>
      <c r="G55" s="279"/>
      <c r="H55" s="279"/>
      <c r="I55" s="278" t="s">
        <v>165</v>
      </c>
      <c r="J55" s="80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  <c r="HX55" s="87"/>
      <c r="HY55" s="87"/>
      <c r="HZ55" s="87"/>
      <c r="IA55" s="87"/>
      <c r="IB55" s="87"/>
      <c r="IC55" s="87"/>
      <c r="ID55" s="87"/>
      <c r="IE55" s="87"/>
      <c r="IF55" s="87"/>
      <c r="IG55" s="87"/>
      <c r="IH55" s="87"/>
      <c r="II55" s="87"/>
      <c r="IJ55" s="87"/>
      <c r="IK55" s="87"/>
      <c r="IL55" s="87"/>
      <c r="IM55" s="87"/>
      <c r="IN55" s="87"/>
      <c r="IO55" s="87"/>
      <c r="IP55" s="87"/>
      <c r="IQ55" s="87"/>
      <c r="IR55" s="87"/>
      <c r="IS55" s="87"/>
      <c r="IT55" s="87"/>
      <c r="IU55" s="87"/>
      <c r="IV55" s="87"/>
      <c r="IW55" s="87"/>
    </row>
    <row r="56" spans="1:257" ht="53.25" customHeight="1">
      <c r="A56" s="294" t="s">
        <v>39</v>
      </c>
      <c r="B56" s="295" t="s">
        <v>149</v>
      </c>
      <c r="C56" s="295" t="s">
        <v>151</v>
      </c>
      <c r="D56" s="295" t="s">
        <v>153</v>
      </c>
      <c r="E56" s="295" t="s">
        <v>166</v>
      </c>
      <c r="F56" s="295" t="s">
        <v>167</v>
      </c>
      <c r="G56" s="295" t="s">
        <v>140</v>
      </c>
      <c r="H56" s="295" t="s">
        <v>141</v>
      </c>
      <c r="I56" s="296" t="s">
        <v>168</v>
      </c>
      <c r="J56" s="297" t="s">
        <v>115</v>
      </c>
    </row>
    <row r="57" spans="1:257" ht="13.5" customHeight="1">
      <c r="A57" s="298"/>
      <c r="B57" s="299"/>
      <c r="C57" s="300"/>
      <c r="D57" s="301"/>
      <c r="E57" s="301"/>
      <c r="F57" s="301"/>
      <c r="G57" s="301"/>
      <c r="H57" s="301"/>
      <c r="I57" s="301"/>
      <c r="J57" s="302"/>
    </row>
    <row r="58" spans="1:257" ht="13.5" customHeight="1">
      <c r="A58" s="303" t="str">
        <f>A22</f>
        <v>xxxx</v>
      </c>
      <c r="B58" s="38" t="str">
        <f>B22</f>
        <v>Nom de la société</v>
      </c>
      <c r="C58" s="41">
        <f>D22</f>
        <v>0.30000000000000004</v>
      </c>
      <c r="D58" s="43">
        <f>F22</f>
        <v>1800</v>
      </c>
      <c r="E58" s="43"/>
      <c r="F58" s="43"/>
      <c r="G58" s="43">
        <f t="shared" ref="G58:G64" si="0">IF(AND(E58&lt;&gt;"",F58&lt;I58),-F58+I58,0)</f>
        <v>0</v>
      </c>
      <c r="H58" s="43">
        <f t="shared" ref="H58:H64" si="1">IF(AND(E58&lt;&gt;"",F58&gt;I58),F58-I58,0)</f>
        <v>0</v>
      </c>
      <c r="I58" s="43">
        <f t="shared" ref="I58:I64" si="2">IF(AND(E58&lt;&gt;"",E58&lt;D58),D58-E58,0)</f>
        <v>0</v>
      </c>
      <c r="J58" s="304"/>
    </row>
    <row r="59" spans="1:257" ht="13.5" customHeight="1">
      <c r="A59" s="303">
        <f>A28</f>
        <v>0</v>
      </c>
      <c r="B59" s="45">
        <f>B28</f>
        <v>0</v>
      </c>
      <c r="C59" s="41">
        <f>D28</f>
        <v>0</v>
      </c>
      <c r="D59" s="43">
        <f>F28</f>
        <v>0</v>
      </c>
      <c r="E59" s="43"/>
      <c r="F59" s="43"/>
      <c r="G59" s="43">
        <f t="shared" si="0"/>
        <v>0</v>
      </c>
      <c r="H59" s="43">
        <f t="shared" si="1"/>
        <v>0</v>
      </c>
      <c r="I59" s="43">
        <f t="shared" si="2"/>
        <v>0</v>
      </c>
      <c r="J59" s="304"/>
    </row>
    <row r="60" spans="1:257" ht="13.5" customHeight="1">
      <c r="A60" s="303">
        <f>A34</f>
        <v>0</v>
      </c>
      <c r="B60" s="45">
        <f>B34</f>
        <v>0</v>
      </c>
      <c r="C60" s="41">
        <f>D34</f>
        <v>0</v>
      </c>
      <c r="D60" s="43">
        <f>F34</f>
        <v>0</v>
      </c>
      <c r="E60" s="43"/>
      <c r="F60" s="43"/>
      <c r="G60" s="43">
        <f t="shared" si="0"/>
        <v>0</v>
      </c>
      <c r="H60" s="43">
        <f t="shared" si="1"/>
        <v>0</v>
      </c>
      <c r="I60" s="43">
        <f t="shared" si="2"/>
        <v>0</v>
      </c>
      <c r="J60" s="304"/>
    </row>
    <row r="61" spans="1:257" ht="13.5" customHeight="1">
      <c r="A61" s="303">
        <f>A40</f>
        <v>0</v>
      </c>
      <c r="B61" s="45">
        <f>B40</f>
        <v>0</v>
      </c>
      <c r="C61" s="41">
        <f>D40</f>
        <v>0</v>
      </c>
      <c r="D61" s="43">
        <f>F40</f>
        <v>0</v>
      </c>
      <c r="E61" s="43"/>
      <c r="F61" s="43"/>
      <c r="G61" s="43">
        <f t="shared" si="0"/>
        <v>0</v>
      </c>
      <c r="H61" s="43">
        <f t="shared" si="1"/>
        <v>0</v>
      </c>
      <c r="I61" s="43">
        <f t="shared" si="2"/>
        <v>0</v>
      </c>
      <c r="J61" s="304"/>
    </row>
    <row r="62" spans="1:257" ht="13.5" customHeight="1">
      <c r="A62" s="303">
        <f>A46</f>
        <v>0</v>
      </c>
      <c r="B62" s="45">
        <f>B46</f>
        <v>0</v>
      </c>
      <c r="C62" s="41">
        <f>D46</f>
        <v>0</v>
      </c>
      <c r="D62" s="43">
        <f>F46</f>
        <v>0</v>
      </c>
      <c r="E62" s="43"/>
      <c r="F62" s="43"/>
      <c r="G62" s="43">
        <f t="shared" si="0"/>
        <v>0</v>
      </c>
      <c r="H62" s="43">
        <f t="shared" si="1"/>
        <v>0</v>
      </c>
      <c r="I62" s="43">
        <f t="shared" si="2"/>
        <v>0</v>
      </c>
      <c r="J62" s="304"/>
    </row>
    <row r="63" spans="1:257" ht="15" customHeight="1">
      <c r="A63" s="303">
        <f>A52</f>
        <v>0</v>
      </c>
      <c r="B63" s="45">
        <f>B52</f>
        <v>0</v>
      </c>
      <c r="C63" s="41">
        <f>D52</f>
        <v>0</v>
      </c>
      <c r="D63" s="43">
        <f>F52</f>
        <v>0</v>
      </c>
      <c r="E63" s="43"/>
      <c r="F63" s="43"/>
      <c r="G63" s="43">
        <f t="shared" si="0"/>
        <v>0</v>
      </c>
      <c r="H63" s="43">
        <f t="shared" si="1"/>
        <v>0</v>
      </c>
      <c r="I63" s="43">
        <f t="shared" si="2"/>
        <v>0</v>
      </c>
      <c r="J63" s="304"/>
    </row>
    <row r="64" spans="1:257" ht="15" customHeight="1">
      <c r="A64" s="305"/>
      <c r="B64" s="306"/>
      <c r="C64" s="307"/>
      <c r="D64" s="308"/>
      <c r="E64" s="308"/>
      <c r="F64" s="308"/>
      <c r="G64" s="308">
        <f t="shared" si="0"/>
        <v>0</v>
      </c>
      <c r="H64" s="308">
        <f t="shared" si="1"/>
        <v>0</v>
      </c>
      <c r="I64" s="308">
        <f t="shared" si="2"/>
        <v>0</v>
      </c>
      <c r="J64" s="309"/>
    </row>
    <row r="65" spans="1:257" s="79" customFormat="1" ht="13.7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7"/>
      <c r="GF65" s="87"/>
      <c r="GG65" s="87"/>
      <c r="GH65" s="87"/>
      <c r="GI65" s="87"/>
      <c r="GJ65" s="87"/>
      <c r="GK65" s="87"/>
      <c r="GL65" s="87"/>
      <c r="GM65" s="87"/>
      <c r="GN65" s="87"/>
      <c r="GO65" s="87"/>
      <c r="GP65" s="87"/>
      <c r="GQ65" s="87"/>
      <c r="GR65" s="87"/>
      <c r="GS65" s="87"/>
      <c r="GT65" s="87"/>
      <c r="GU65" s="87"/>
      <c r="GV65" s="87"/>
      <c r="GW65" s="87"/>
      <c r="GX65" s="87"/>
      <c r="GY65" s="87"/>
      <c r="GZ65" s="87"/>
      <c r="HA65" s="87"/>
      <c r="HB65" s="87"/>
      <c r="HC65" s="87"/>
      <c r="HD65" s="87"/>
      <c r="HE65" s="87"/>
      <c r="HF65" s="87"/>
      <c r="HG65" s="87"/>
      <c r="HH65" s="87"/>
      <c r="HI65" s="87"/>
      <c r="HJ65" s="87"/>
      <c r="HK65" s="87"/>
      <c r="HL65" s="87"/>
      <c r="HM65" s="87"/>
      <c r="HN65" s="87"/>
      <c r="HO65" s="87"/>
      <c r="HP65" s="87"/>
      <c r="HQ65" s="87"/>
      <c r="HR65" s="87"/>
      <c r="HS65" s="87"/>
      <c r="HT65" s="87"/>
      <c r="HU65" s="87"/>
      <c r="HV65" s="87"/>
      <c r="HW65" s="87"/>
      <c r="HX65" s="87"/>
      <c r="HY65" s="87"/>
      <c r="HZ65" s="87"/>
      <c r="IA65" s="87"/>
      <c r="IB65" s="87"/>
      <c r="IC65" s="87"/>
      <c r="ID65" s="87"/>
      <c r="IE65" s="87"/>
      <c r="IF65" s="87"/>
      <c r="IG65" s="87"/>
      <c r="IH65" s="87"/>
      <c r="II65" s="87"/>
      <c r="IJ65" s="87"/>
      <c r="IK65" s="87"/>
      <c r="IL65" s="87"/>
      <c r="IM65" s="87"/>
      <c r="IN65" s="87"/>
      <c r="IO65" s="87"/>
      <c r="IP65" s="87"/>
      <c r="IQ65" s="87"/>
      <c r="IR65" s="87"/>
      <c r="IS65" s="87"/>
      <c r="IT65" s="87"/>
      <c r="IU65" s="87"/>
      <c r="IV65" s="87"/>
      <c r="IW65" s="87"/>
    </row>
    <row r="66" spans="1:257" s="79" customFormat="1" ht="15" customHeight="1">
      <c r="A66" s="80"/>
      <c r="B66" s="80"/>
      <c r="C66" s="226" t="s">
        <v>145</v>
      </c>
      <c r="D66" s="310">
        <f t="shared" ref="D66:F66" si="3">SUM(D57:D64)</f>
        <v>1800</v>
      </c>
      <c r="E66" s="311">
        <f t="shared" si="3"/>
        <v>0</v>
      </c>
      <c r="F66" s="311">
        <f t="shared" si="3"/>
        <v>0</v>
      </c>
      <c r="G66" s="310">
        <f>SUM(G57:G64)</f>
        <v>0</v>
      </c>
      <c r="H66" s="310">
        <f>SUM(H57:H64)</f>
        <v>0</v>
      </c>
      <c r="I66" s="310">
        <f>SUM(I57:I64)</f>
        <v>0</v>
      </c>
      <c r="J66" s="80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7"/>
      <c r="EL66" s="87"/>
      <c r="EM66" s="87"/>
      <c r="EN66" s="87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7"/>
      <c r="GF66" s="87"/>
      <c r="GG66" s="87"/>
      <c r="GH66" s="87"/>
      <c r="GI66" s="87"/>
      <c r="GJ66" s="87"/>
      <c r="GK66" s="87"/>
      <c r="GL66" s="87"/>
      <c r="GM66" s="87"/>
      <c r="GN66" s="87"/>
      <c r="GO66" s="87"/>
      <c r="GP66" s="87"/>
      <c r="GQ66" s="87"/>
      <c r="GR66" s="87"/>
      <c r="GS66" s="87"/>
      <c r="GT66" s="87"/>
      <c r="GU66" s="87"/>
      <c r="GV66" s="87"/>
      <c r="GW66" s="87"/>
      <c r="GX66" s="87"/>
      <c r="GY66" s="87"/>
      <c r="GZ66" s="87"/>
      <c r="HA66" s="87"/>
      <c r="HB66" s="87"/>
      <c r="HC66" s="87"/>
      <c r="HD66" s="87"/>
      <c r="HE66" s="87"/>
      <c r="HF66" s="87"/>
      <c r="HG66" s="87"/>
      <c r="HH66" s="87"/>
      <c r="HI66" s="87"/>
      <c r="HJ66" s="87"/>
      <c r="HK66" s="87"/>
      <c r="HL66" s="87"/>
      <c r="HM66" s="87"/>
      <c r="HN66" s="87"/>
      <c r="HO66" s="87"/>
      <c r="HP66" s="87"/>
      <c r="HQ66" s="87"/>
      <c r="HR66" s="87"/>
      <c r="HS66" s="87"/>
      <c r="HT66" s="87"/>
      <c r="HU66" s="87"/>
      <c r="HV66" s="87"/>
      <c r="HW66" s="87"/>
      <c r="HX66" s="87"/>
      <c r="HY66" s="87"/>
      <c r="HZ66" s="87"/>
      <c r="IA66" s="87"/>
      <c r="IB66" s="87"/>
      <c r="IC66" s="87"/>
      <c r="ID66" s="87"/>
      <c r="IE66" s="87"/>
      <c r="IF66" s="87"/>
      <c r="IG66" s="87"/>
      <c r="IH66" s="87"/>
      <c r="II66" s="87"/>
      <c r="IJ66" s="87"/>
      <c r="IK66" s="87"/>
      <c r="IL66" s="87"/>
      <c r="IM66" s="87"/>
      <c r="IN66" s="87"/>
      <c r="IO66" s="87"/>
      <c r="IP66" s="87"/>
      <c r="IQ66" s="87"/>
      <c r="IR66" s="87"/>
      <c r="IS66" s="87"/>
      <c r="IT66" s="87"/>
      <c r="IU66" s="87"/>
      <c r="IV66" s="87"/>
      <c r="IW66" s="87"/>
    </row>
    <row r="67" spans="1:257" s="79" customFormat="1" ht="13.7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  <c r="FL67" s="87"/>
      <c r="FM67" s="87"/>
      <c r="FN67" s="87"/>
      <c r="FO67" s="87"/>
      <c r="FP67" s="87"/>
      <c r="FQ67" s="87"/>
      <c r="FR67" s="87"/>
      <c r="FS67" s="87"/>
      <c r="FT67" s="87"/>
      <c r="FU67" s="87"/>
      <c r="FV67" s="87"/>
      <c r="FW67" s="87"/>
      <c r="FX67" s="87"/>
      <c r="FY67" s="87"/>
      <c r="FZ67" s="87"/>
      <c r="GA67" s="87"/>
      <c r="GB67" s="87"/>
      <c r="GC67" s="87"/>
      <c r="GD67" s="87"/>
      <c r="GE67" s="87"/>
      <c r="GF67" s="87"/>
      <c r="GG67" s="87"/>
      <c r="GH67" s="87"/>
      <c r="GI67" s="87"/>
      <c r="GJ67" s="87"/>
      <c r="GK67" s="87"/>
      <c r="GL67" s="87"/>
      <c r="GM67" s="87"/>
      <c r="GN67" s="87"/>
      <c r="GO67" s="87"/>
      <c r="GP67" s="87"/>
      <c r="GQ67" s="87"/>
      <c r="GR67" s="87"/>
      <c r="GS67" s="87"/>
      <c r="GT67" s="87"/>
      <c r="GU67" s="87"/>
      <c r="GV67" s="87"/>
      <c r="GW67" s="87"/>
      <c r="GX67" s="87"/>
      <c r="GY67" s="87"/>
      <c r="GZ67" s="87"/>
      <c r="HA67" s="87"/>
      <c r="HB67" s="87"/>
      <c r="HC67" s="87"/>
      <c r="HD67" s="87"/>
      <c r="HE67" s="87"/>
      <c r="HF67" s="87"/>
      <c r="HG67" s="87"/>
      <c r="HH67" s="87"/>
      <c r="HI67" s="87"/>
      <c r="HJ67" s="87"/>
      <c r="HK67" s="87"/>
      <c r="HL67" s="87"/>
      <c r="HM67" s="87"/>
      <c r="HN67" s="87"/>
      <c r="HO67" s="87"/>
      <c r="HP67" s="87"/>
      <c r="HQ67" s="87"/>
      <c r="HR67" s="87"/>
      <c r="HS67" s="87"/>
      <c r="HT67" s="87"/>
      <c r="HU67" s="87"/>
      <c r="HV67" s="87"/>
      <c r="HW67" s="87"/>
      <c r="HX67" s="87"/>
      <c r="HY67" s="87"/>
      <c r="HZ67" s="87"/>
      <c r="IA67" s="87"/>
      <c r="IB67" s="87"/>
      <c r="IC67" s="87"/>
      <c r="ID67" s="87"/>
      <c r="IE67" s="87"/>
      <c r="IF67" s="87"/>
      <c r="IG67" s="87"/>
      <c r="IH67" s="87"/>
      <c r="II67" s="87"/>
      <c r="IJ67" s="87"/>
      <c r="IK67" s="87"/>
      <c r="IL67" s="87"/>
      <c r="IM67" s="87"/>
      <c r="IN67" s="87"/>
      <c r="IO67" s="87"/>
      <c r="IP67" s="87"/>
      <c r="IQ67" s="87"/>
      <c r="IR67" s="87"/>
      <c r="IS67" s="87"/>
      <c r="IT67" s="87"/>
      <c r="IU67" s="87"/>
      <c r="IV67" s="87"/>
      <c r="IW67" s="87"/>
    </row>
    <row r="68" spans="1:257" s="79" customFormat="1" ht="15" customHeight="1">
      <c r="A68" s="105" t="s">
        <v>81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  <c r="FL68" s="87"/>
      <c r="FM68" s="87"/>
      <c r="FN68" s="87"/>
      <c r="FO68" s="87"/>
      <c r="FP68" s="87"/>
      <c r="FQ68" s="87"/>
      <c r="FR68" s="87"/>
      <c r="FS68" s="87"/>
      <c r="FT68" s="87"/>
      <c r="FU68" s="87"/>
      <c r="FV68" s="87"/>
      <c r="FW68" s="87"/>
      <c r="FX68" s="87"/>
      <c r="FY68" s="87"/>
      <c r="FZ68" s="87"/>
      <c r="GA68" s="87"/>
      <c r="GB68" s="87"/>
      <c r="GC68" s="87"/>
      <c r="GD68" s="87"/>
      <c r="GE68" s="87"/>
      <c r="GF68" s="87"/>
      <c r="GG68" s="87"/>
      <c r="GH68" s="87"/>
      <c r="GI68" s="87"/>
      <c r="GJ68" s="87"/>
      <c r="GK68" s="87"/>
      <c r="GL68" s="87"/>
      <c r="GM68" s="87"/>
      <c r="GN68" s="87"/>
      <c r="GO68" s="87"/>
      <c r="GP68" s="87"/>
      <c r="GQ68" s="87"/>
      <c r="GR68" s="87"/>
      <c r="GS68" s="87"/>
      <c r="GT68" s="87"/>
      <c r="GU68" s="87"/>
      <c r="GV68" s="87"/>
      <c r="GW68" s="87"/>
      <c r="GX68" s="87"/>
      <c r="GY68" s="87"/>
      <c r="GZ68" s="87"/>
      <c r="HA68" s="87"/>
      <c r="HB68" s="87"/>
      <c r="HC68" s="87"/>
      <c r="HD68" s="87"/>
      <c r="HE68" s="87"/>
      <c r="HF68" s="87"/>
      <c r="HG68" s="87"/>
      <c r="HH68" s="87"/>
      <c r="HI68" s="87"/>
      <c r="HJ68" s="87"/>
      <c r="HK68" s="87"/>
      <c r="HL68" s="87"/>
      <c r="HM68" s="87"/>
      <c r="HN68" s="87"/>
      <c r="HO68" s="87"/>
      <c r="HP68" s="87"/>
      <c r="HQ68" s="87"/>
      <c r="HR68" s="87"/>
      <c r="HS68" s="87"/>
      <c r="HT68" s="87"/>
      <c r="HU68" s="87"/>
      <c r="HV68" s="87"/>
      <c r="HW68" s="87"/>
      <c r="HX68" s="87"/>
      <c r="HY68" s="87"/>
      <c r="HZ68" s="87"/>
      <c r="IA68" s="87"/>
      <c r="IB68" s="87"/>
      <c r="IC68" s="87"/>
      <c r="ID68" s="87"/>
      <c r="IE68" s="87"/>
      <c r="IF68" s="87"/>
      <c r="IG68" s="87"/>
      <c r="IH68" s="87"/>
      <c r="II68" s="87"/>
      <c r="IJ68" s="87"/>
      <c r="IK68" s="87"/>
      <c r="IL68" s="87"/>
      <c r="IM68" s="87"/>
      <c r="IN68" s="87"/>
      <c r="IO68" s="87"/>
      <c r="IP68" s="87"/>
      <c r="IQ68" s="87"/>
      <c r="IR68" s="87"/>
      <c r="IS68" s="87"/>
      <c r="IT68" s="87"/>
      <c r="IU68" s="87"/>
      <c r="IV68" s="87"/>
      <c r="IW68" s="87"/>
    </row>
    <row r="69" spans="1:257" s="79" customFormat="1" ht="13.5" customHeight="1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  <c r="FL69" s="87"/>
      <c r="FM69" s="87"/>
      <c r="FN69" s="87"/>
      <c r="FO69" s="87"/>
      <c r="FP69" s="87"/>
      <c r="FQ69" s="87"/>
      <c r="FR69" s="87"/>
      <c r="FS69" s="87"/>
      <c r="FT69" s="87"/>
      <c r="FU69" s="87"/>
      <c r="FV69" s="87"/>
      <c r="FW69" s="87"/>
      <c r="FX69" s="87"/>
      <c r="FY69" s="87"/>
      <c r="FZ69" s="87"/>
      <c r="GA69" s="87"/>
      <c r="GB69" s="87"/>
      <c r="GC69" s="87"/>
      <c r="GD69" s="87"/>
      <c r="GE69" s="87"/>
      <c r="GF69" s="87"/>
      <c r="GG69" s="87"/>
      <c r="GH69" s="87"/>
      <c r="GI69" s="87"/>
      <c r="GJ69" s="87"/>
      <c r="GK69" s="87"/>
      <c r="GL69" s="87"/>
      <c r="GM69" s="87"/>
      <c r="GN69" s="87"/>
      <c r="GO69" s="87"/>
      <c r="GP69" s="87"/>
      <c r="GQ69" s="87"/>
      <c r="GR69" s="87"/>
      <c r="GS69" s="87"/>
      <c r="GT69" s="87"/>
      <c r="GU69" s="87"/>
      <c r="GV69" s="87"/>
      <c r="GW69" s="87"/>
      <c r="GX69" s="87"/>
      <c r="GY69" s="87"/>
      <c r="GZ69" s="87"/>
      <c r="HA69" s="87"/>
      <c r="HB69" s="87"/>
      <c r="HC69" s="87"/>
      <c r="HD69" s="87"/>
      <c r="HE69" s="87"/>
      <c r="HF69" s="87"/>
      <c r="HG69" s="87"/>
      <c r="HH69" s="87"/>
      <c r="HI69" s="87"/>
      <c r="HJ69" s="87"/>
      <c r="HK69" s="87"/>
      <c r="HL69" s="87"/>
      <c r="HM69" s="87"/>
      <c r="HN69" s="87"/>
      <c r="HO69" s="87"/>
      <c r="HP69" s="87"/>
      <c r="HQ69" s="87"/>
      <c r="HR69" s="87"/>
      <c r="HS69" s="87"/>
      <c r="HT69" s="87"/>
      <c r="HU69" s="87"/>
      <c r="HV69" s="87"/>
      <c r="HW69" s="87"/>
      <c r="HX69" s="87"/>
      <c r="HY69" s="87"/>
      <c r="HZ69" s="87"/>
      <c r="IA69" s="87"/>
      <c r="IB69" s="87"/>
      <c r="IC69" s="87"/>
      <c r="ID69" s="87"/>
      <c r="IE69" s="87"/>
      <c r="IF69" s="87"/>
      <c r="IG69" s="87"/>
      <c r="IH69" s="87"/>
      <c r="II69" s="87"/>
      <c r="IJ69" s="87"/>
      <c r="IK69" s="87"/>
      <c r="IL69" s="87"/>
      <c r="IM69" s="87"/>
      <c r="IN69" s="87"/>
      <c r="IO69" s="87"/>
      <c r="IP69" s="87"/>
      <c r="IQ69" s="87"/>
      <c r="IR69" s="87"/>
      <c r="IS69" s="87"/>
      <c r="IT69" s="87"/>
      <c r="IU69" s="87"/>
      <c r="IV69" s="87"/>
      <c r="IW69" s="87"/>
    </row>
  </sheetData>
  <pageMargins left="0.51" right="0.17" top="0.63" bottom="0.59" header="0.49212600000000001" footer="0.49212600000000001"/>
  <pageSetup scale="72" orientation="portrait"/>
  <headerFooter>
    <oddFooter>&amp;C&amp;"Univers 45 Light,Regular"&amp;8&amp;K00000020/12/2015, 12:13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990B3-31B3-43F8-8DE1-78488F73BDAE}"/>
</file>

<file path=customXml/itemProps2.xml><?xml version="1.0" encoding="utf-8"?>
<ds:datastoreItem xmlns:ds="http://schemas.openxmlformats.org/officeDocument/2006/customXml" ds:itemID="{0C4AA30C-727B-469E-A2A3-07ADA4BD35EC}"/>
</file>

<file path=customXml/itemProps3.xml><?xml version="1.0" encoding="utf-8"?>
<ds:datastoreItem xmlns:ds="http://schemas.openxmlformats.org/officeDocument/2006/customXml" ds:itemID="{13214D0D-03F5-4074-AA25-2BD04B818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2024-12-09T08:48:42Z</dcterms:created>
  <dcterms:modified xsi:type="dcterms:W3CDTF">2024-12-09T08:48:42Z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